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tabRatio="842"/>
  </bookViews>
  <sheets>
    <sheet name="1-ОП Загальна" sheetId="1" r:id="rId1"/>
    <sheet name="1-ОП Ресурсна" sheetId="2" r:id="rId2"/>
    <sheet name="Вінниця" sheetId="3" r:id="rId3"/>
    <sheet name="Волинь" sheetId="4" r:id="rId4"/>
    <sheet name="Донецьк" sheetId="5" r:id="rId5"/>
    <sheet name="Закарпаття" sheetId="6" r:id="rId6"/>
    <sheet name="Луганськ" sheetId="7" r:id="rId7"/>
    <sheet name="Львів" sheetId="8" r:id="rId8"/>
    <sheet name="Суми" sheetId="9" r:id="rId9"/>
    <sheet name="Тернопіль" sheetId="10" r:id="rId10"/>
    <sheet name="Харків" sheetId="11" r:id="rId11"/>
    <sheet name="Хмельницький" sheetId="12" r:id="rId12"/>
    <sheet name="Чернігів" sheetId="13" r:id="rId13"/>
    <sheet name="Поліський" sheetId="14" r:id="rId14"/>
    <sheet name="Столичний" sheetId="15" r:id="rId15"/>
    <sheet name="Центральний" sheetId="16" r:id="rId16"/>
    <sheet name="Карпатський" sheetId="17" r:id="rId17"/>
    <sheet name="Придніпровський" sheetId="18" r:id="rId18"/>
    <sheet name="Південний" sheetId="19" r:id="rId19"/>
    <sheet name="Південно-Західний" sheetId="20" r:id="rId20"/>
    <sheet name="ЦА" sheetId="21" r:id="rId21"/>
  </sheets>
  <definedNames>
    <definedName name="_xlnm.Print_Area" localSheetId="0">'1-ОП Загальна'!$A$1:$AA$26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2" i="1" l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68" i="1"/>
  <c r="D416" i="1" s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04" i="1" s="1"/>
  <c r="D455" i="1"/>
  <c r="D454" i="1"/>
  <c r="D453" i="1"/>
  <c r="D452" i="1"/>
  <c r="D400" i="1" s="1"/>
  <c r="D451" i="1"/>
  <c r="D450" i="1"/>
  <c r="D442" i="1"/>
  <c r="D441" i="1"/>
  <c r="D415" i="1" s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399" i="1" s="1"/>
  <c r="D424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20" i="1" s="1"/>
  <c r="D194" i="1" s="1"/>
  <c r="D245" i="1"/>
  <c r="D244" i="1"/>
  <c r="D243" i="1"/>
  <c r="D242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407" i="1" l="1"/>
  <c r="D412" i="1"/>
  <c r="D87" i="1"/>
  <c r="D402" i="1"/>
  <c r="D411" i="1"/>
  <c r="D91" i="1"/>
  <c r="D39" i="1" s="1"/>
  <c r="D403" i="1"/>
  <c r="D501" i="1"/>
  <c r="D26" i="2" s="1"/>
  <c r="D605" i="1"/>
  <c r="D30" i="2" s="1"/>
  <c r="D414" i="1"/>
  <c r="D410" i="1"/>
  <c r="D96" i="1"/>
  <c r="D408" i="1"/>
  <c r="D227" i="1"/>
  <c r="D201" i="1" s="1"/>
  <c r="D553" i="1"/>
  <c r="D28" i="2" s="1"/>
  <c r="D657" i="1"/>
  <c r="D32" i="2" s="1"/>
  <c r="D233" i="1"/>
  <c r="D207" i="1" s="1"/>
  <c r="D232" i="1"/>
  <c r="D206" i="1" s="1"/>
  <c r="D230" i="1"/>
  <c r="D204" i="1" s="1"/>
  <c r="D99" i="1"/>
  <c r="D47" i="1" s="1"/>
  <c r="D229" i="1"/>
  <c r="D203" i="1" s="1"/>
  <c r="D226" i="1"/>
  <c r="D200" i="1" s="1"/>
  <c r="D406" i="1"/>
  <c r="D223" i="1"/>
  <c r="D197" i="1" s="1"/>
  <c r="D217" i="1"/>
  <c r="D191" i="1" s="1"/>
  <c r="D423" i="1"/>
  <c r="D23" i="2" s="1"/>
  <c r="D216" i="1"/>
  <c r="D190" i="1" s="1"/>
  <c r="D398" i="1"/>
  <c r="D97" i="1"/>
  <c r="D45" i="1" s="1"/>
  <c r="D90" i="1"/>
  <c r="D38" i="1" s="1"/>
  <c r="D12" i="1" s="1"/>
  <c r="D103" i="1"/>
  <c r="D51" i="1" s="1"/>
  <c r="D44" i="1"/>
  <c r="D88" i="1"/>
  <c r="D36" i="1" s="1"/>
  <c r="D86" i="1"/>
  <c r="D92" i="1"/>
  <c r="D40" i="1" s="1"/>
  <c r="D102" i="1"/>
  <c r="D50" i="1" s="1"/>
  <c r="D100" i="1"/>
  <c r="D48" i="1" s="1"/>
  <c r="D98" i="1"/>
  <c r="D46" i="1" s="1"/>
  <c r="D93" i="1"/>
  <c r="D41" i="1" s="1"/>
  <c r="D89" i="1"/>
  <c r="D37" i="1" s="1"/>
  <c r="D219" i="1"/>
  <c r="D193" i="1" s="1"/>
  <c r="D34" i="1"/>
  <c r="D35" i="1"/>
  <c r="D218" i="1"/>
  <c r="D192" i="1" s="1"/>
  <c r="D221" i="1"/>
  <c r="D195" i="1" s="1"/>
  <c r="D222" i="1"/>
  <c r="D196" i="1" s="1"/>
  <c r="D94" i="1"/>
  <c r="D42" i="1" s="1"/>
  <c r="D224" i="1"/>
  <c r="D198" i="1" s="1"/>
  <c r="D95" i="1"/>
  <c r="D43" i="1" s="1"/>
  <c r="D225" i="1"/>
  <c r="D199" i="1" s="1"/>
  <c r="D228" i="1"/>
  <c r="D202" i="1" s="1"/>
  <c r="D101" i="1"/>
  <c r="D49" i="1" s="1"/>
  <c r="D231" i="1"/>
  <c r="D205" i="1" s="1"/>
  <c r="D104" i="1"/>
  <c r="D52" i="1" s="1"/>
  <c r="D234" i="1"/>
  <c r="D208" i="1" s="1"/>
  <c r="D413" i="1"/>
  <c r="D409" i="1"/>
  <c r="D405" i="1"/>
  <c r="D137" i="1"/>
  <c r="D12" i="2" s="1"/>
  <c r="D401" i="1"/>
  <c r="D111" i="1"/>
  <c r="D11" i="2" s="1"/>
  <c r="D163" i="1"/>
  <c r="D13" i="2" s="1"/>
  <c r="D241" i="1"/>
  <c r="D16" i="2" s="1"/>
  <c r="D293" i="1"/>
  <c r="D18" i="2" s="1"/>
  <c r="D345" i="1"/>
  <c r="D20" i="2" s="1"/>
  <c r="D59" i="1"/>
  <c r="D9" i="2" s="1"/>
  <c r="D267" i="1"/>
  <c r="D17" i="2" s="1"/>
  <c r="D319" i="1"/>
  <c r="D19" i="2" s="1"/>
  <c r="D371" i="1"/>
  <c r="D21" i="2" s="1"/>
  <c r="D475" i="1"/>
  <c r="D25" i="2" s="1"/>
  <c r="D527" i="1"/>
  <c r="D27" i="2" s="1"/>
  <c r="D579" i="1"/>
  <c r="D29" i="2" s="1"/>
  <c r="D631" i="1"/>
  <c r="D31" i="2" s="1"/>
  <c r="D683" i="1"/>
  <c r="D33" i="2" s="1"/>
  <c r="D449" i="1"/>
  <c r="D24" i="2" s="1"/>
  <c r="Y78" i="1"/>
  <c r="X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D9" i="1" l="1"/>
  <c r="D24" i="1"/>
  <c r="D22" i="1"/>
  <c r="D8" i="1"/>
  <c r="D21" i="1"/>
  <c r="D25" i="1"/>
  <c r="D18" i="1"/>
  <c r="D13" i="1"/>
  <c r="D17" i="1"/>
  <c r="D10" i="1"/>
  <c r="D19" i="1"/>
  <c r="D20" i="1"/>
  <c r="D23" i="1"/>
  <c r="D15" i="1"/>
  <c r="D11" i="1"/>
  <c r="D14" i="1"/>
  <c r="D16" i="1"/>
  <c r="D397" i="1"/>
  <c r="D215" i="1"/>
  <c r="D189" i="1"/>
  <c r="D33" i="1"/>
  <c r="D26" i="1"/>
  <c r="D85" i="1"/>
  <c r="D15" i="2"/>
  <c r="D14" i="2" s="1"/>
  <c r="D10" i="2"/>
  <c r="D8" i="2" s="1"/>
  <c r="D22" i="2"/>
  <c r="Y59" i="1"/>
  <c r="AA702" i="1"/>
  <c r="Z702" i="1"/>
  <c r="Y702" i="1"/>
  <c r="X702" i="1"/>
  <c r="W702" i="1"/>
  <c r="V702" i="1"/>
  <c r="U702" i="1"/>
  <c r="T702" i="1"/>
  <c r="AA701" i="1"/>
  <c r="Z701" i="1"/>
  <c r="Y701" i="1"/>
  <c r="X701" i="1"/>
  <c r="W701" i="1"/>
  <c r="V701" i="1"/>
  <c r="U701" i="1"/>
  <c r="T701" i="1"/>
  <c r="AA700" i="1"/>
  <c r="Z700" i="1"/>
  <c r="Y700" i="1"/>
  <c r="X700" i="1"/>
  <c r="W700" i="1"/>
  <c r="V700" i="1"/>
  <c r="U700" i="1"/>
  <c r="T700" i="1"/>
  <c r="AA699" i="1"/>
  <c r="Z699" i="1"/>
  <c r="Y699" i="1"/>
  <c r="X699" i="1"/>
  <c r="W699" i="1"/>
  <c r="V699" i="1"/>
  <c r="U699" i="1"/>
  <c r="T699" i="1"/>
  <c r="AA698" i="1"/>
  <c r="Z698" i="1"/>
  <c r="Y698" i="1"/>
  <c r="X698" i="1"/>
  <c r="W698" i="1"/>
  <c r="V698" i="1"/>
  <c r="U698" i="1"/>
  <c r="T698" i="1"/>
  <c r="AA697" i="1"/>
  <c r="Z697" i="1"/>
  <c r="Y697" i="1"/>
  <c r="X697" i="1"/>
  <c r="W697" i="1"/>
  <c r="V697" i="1"/>
  <c r="U697" i="1"/>
  <c r="T697" i="1"/>
  <c r="AA696" i="1"/>
  <c r="Z696" i="1"/>
  <c r="Y696" i="1"/>
  <c r="X696" i="1"/>
  <c r="W696" i="1"/>
  <c r="V696" i="1"/>
  <c r="U696" i="1"/>
  <c r="T696" i="1"/>
  <c r="AA695" i="1"/>
  <c r="Z695" i="1"/>
  <c r="Y695" i="1"/>
  <c r="X695" i="1"/>
  <c r="W695" i="1"/>
  <c r="V695" i="1"/>
  <c r="U695" i="1"/>
  <c r="T695" i="1"/>
  <c r="AA694" i="1"/>
  <c r="Z694" i="1"/>
  <c r="Y694" i="1"/>
  <c r="X694" i="1"/>
  <c r="W694" i="1"/>
  <c r="V694" i="1"/>
  <c r="U694" i="1"/>
  <c r="T694" i="1"/>
  <c r="AA693" i="1"/>
  <c r="Z693" i="1"/>
  <c r="Y693" i="1"/>
  <c r="X693" i="1"/>
  <c r="W693" i="1"/>
  <c r="V693" i="1"/>
  <c r="U693" i="1"/>
  <c r="T693" i="1"/>
  <c r="AA692" i="1"/>
  <c r="Z692" i="1"/>
  <c r="Y692" i="1"/>
  <c r="X692" i="1"/>
  <c r="W692" i="1"/>
  <c r="V692" i="1"/>
  <c r="U692" i="1"/>
  <c r="T692" i="1"/>
  <c r="AA691" i="1"/>
  <c r="Z691" i="1"/>
  <c r="Y691" i="1"/>
  <c r="X691" i="1"/>
  <c r="W691" i="1"/>
  <c r="V691" i="1"/>
  <c r="U691" i="1"/>
  <c r="T691" i="1"/>
  <c r="AA690" i="1"/>
  <c r="Z690" i="1"/>
  <c r="Y690" i="1"/>
  <c r="X690" i="1"/>
  <c r="W690" i="1"/>
  <c r="V690" i="1"/>
  <c r="U690" i="1"/>
  <c r="T690" i="1"/>
  <c r="AA689" i="1"/>
  <c r="Z689" i="1"/>
  <c r="Y689" i="1"/>
  <c r="X689" i="1"/>
  <c r="W689" i="1"/>
  <c r="V689" i="1"/>
  <c r="U689" i="1"/>
  <c r="T689" i="1"/>
  <c r="AA688" i="1"/>
  <c r="Z688" i="1"/>
  <c r="Y688" i="1"/>
  <c r="X688" i="1"/>
  <c r="W688" i="1"/>
  <c r="V688" i="1"/>
  <c r="U688" i="1"/>
  <c r="T688" i="1"/>
  <c r="AA687" i="1"/>
  <c r="Z687" i="1"/>
  <c r="Y687" i="1"/>
  <c r="X687" i="1"/>
  <c r="W687" i="1"/>
  <c r="V687" i="1"/>
  <c r="U687" i="1"/>
  <c r="T687" i="1"/>
  <c r="AA686" i="1"/>
  <c r="Z686" i="1"/>
  <c r="Y686" i="1"/>
  <c r="X686" i="1"/>
  <c r="W686" i="1"/>
  <c r="V686" i="1"/>
  <c r="U686" i="1"/>
  <c r="T686" i="1"/>
  <c r="AA685" i="1"/>
  <c r="Z685" i="1"/>
  <c r="Y685" i="1"/>
  <c r="X685" i="1"/>
  <c r="W685" i="1"/>
  <c r="V685" i="1"/>
  <c r="U685" i="1"/>
  <c r="T685" i="1"/>
  <c r="AA684" i="1"/>
  <c r="Z684" i="1"/>
  <c r="Y684" i="1"/>
  <c r="X684" i="1"/>
  <c r="W684" i="1"/>
  <c r="V684" i="1"/>
  <c r="U684" i="1"/>
  <c r="T684" i="1"/>
  <c r="S702" i="1"/>
  <c r="R702" i="1"/>
  <c r="Q702" i="1"/>
  <c r="P702" i="1"/>
  <c r="O702" i="1"/>
  <c r="N702" i="1"/>
  <c r="M702" i="1"/>
  <c r="L702" i="1"/>
  <c r="S701" i="1"/>
  <c r="R701" i="1"/>
  <c r="Q701" i="1"/>
  <c r="P701" i="1"/>
  <c r="O701" i="1"/>
  <c r="N701" i="1"/>
  <c r="M701" i="1"/>
  <c r="L701" i="1"/>
  <c r="S700" i="1"/>
  <c r="R700" i="1"/>
  <c r="Q700" i="1"/>
  <c r="P700" i="1"/>
  <c r="O700" i="1"/>
  <c r="N700" i="1"/>
  <c r="M700" i="1"/>
  <c r="L700" i="1"/>
  <c r="S699" i="1"/>
  <c r="R699" i="1"/>
  <c r="Q699" i="1"/>
  <c r="P699" i="1"/>
  <c r="O699" i="1"/>
  <c r="N699" i="1"/>
  <c r="M699" i="1"/>
  <c r="L699" i="1"/>
  <c r="S698" i="1"/>
  <c r="R698" i="1"/>
  <c r="Q698" i="1"/>
  <c r="P698" i="1"/>
  <c r="O698" i="1"/>
  <c r="N698" i="1"/>
  <c r="M698" i="1"/>
  <c r="L698" i="1"/>
  <c r="S697" i="1"/>
  <c r="R697" i="1"/>
  <c r="Q697" i="1"/>
  <c r="P697" i="1"/>
  <c r="O697" i="1"/>
  <c r="N697" i="1"/>
  <c r="M697" i="1"/>
  <c r="L697" i="1"/>
  <c r="S696" i="1"/>
  <c r="R696" i="1"/>
  <c r="Q696" i="1"/>
  <c r="P696" i="1"/>
  <c r="O696" i="1"/>
  <c r="N696" i="1"/>
  <c r="M696" i="1"/>
  <c r="L696" i="1"/>
  <c r="S695" i="1"/>
  <c r="R695" i="1"/>
  <c r="Q695" i="1"/>
  <c r="P695" i="1"/>
  <c r="O695" i="1"/>
  <c r="N695" i="1"/>
  <c r="M695" i="1"/>
  <c r="L695" i="1"/>
  <c r="S694" i="1"/>
  <c r="R694" i="1"/>
  <c r="Q694" i="1"/>
  <c r="P694" i="1"/>
  <c r="O694" i="1"/>
  <c r="N694" i="1"/>
  <c r="M694" i="1"/>
  <c r="L694" i="1"/>
  <c r="S693" i="1"/>
  <c r="R693" i="1"/>
  <c r="Q693" i="1"/>
  <c r="P693" i="1"/>
  <c r="O693" i="1"/>
  <c r="N693" i="1"/>
  <c r="M693" i="1"/>
  <c r="L693" i="1"/>
  <c r="S692" i="1"/>
  <c r="R692" i="1"/>
  <c r="Q692" i="1"/>
  <c r="P692" i="1"/>
  <c r="O692" i="1"/>
  <c r="N692" i="1"/>
  <c r="M692" i="1"/>
  <c r="L692" i="1"/>
  <c r="S691" i="1"/>
  <c r="R691" i="1"/>
  <c r="Q691" i="1"/>
  <c r="P691" i="1"/>
  <c r="O691" i="1"/>
  <c r="N691" i="1"/>
  <c r="M691" i="1"/>
  <c r="L691" i="1"/>
  <c r="S690" i="1"/>
  <c r="R690" i="1"/>
  <c r="Q690" i="1"/>
  <c r="P690" i="1"/>
  <c r="O690" i="1"/>
  <c r="N690" i="1"/>
  <c r="M690" i="1"/>
  <c r="L690" i="1"/>
  <c r="S689" i="1"/>
  <c r="R689" i="1"/>
  <c r="Q689" i="1"/>
  <c r="P689" i="1"/>
  <c r="O689" i="1"/>
  <c r="N689" i="1"/>
  <c r="M689" i="1"/>
  <c r="L689" i="1"/>
  <c r="S688" i="1"/>
  <c r="R688" i="1"/>
  <c r="Q688" i="1"/>
  <c r="P688" i="1"/>
  <c r="O688" i="1"/>
  <c r="N688" i="1"/>
  <c r="M688" i="1"/>
  <c r="L688" i="1"/>
  <c r="S687" i="1"/>
  <c r="R687" i="1"/>
  <c r="Q687" i="1"/>
  <c r="P687" i="1"/>
  <c r="O687" i="1"/>
  <c r="N687" i="1"/>
  <c r="M687" i="1"/>
  <c r="L687" i="1"/>
  <c r="S686" i="1"/>
  <c r="R686" i="1"/>
  <c r="Q686" i="1"/>
  <c r="P686" i="1"/>
  <c r="O686" i="1"/>
  <c r="N686" i="1"/>
  <c r="M686" i="1"/>
  <c r="L686" i="1"/>
  <c r="S685" i="1"/>
  <c r="R685" i="1"/>
  <c r="Q685" i="1"/>
  <c r="P685" i="1"/>
  <c r="O685" i="1"/>
  <c r="N685" i="1"/>
  <c r="M685" i="1"/>
  <c r="L685" i="1"/>
  <c r="S684" i="1"/>
  <c r="R684" i="1"/>
  <c r="Q684" i="1"/>
  <c r="P684" i="1"/>
  <c r="O684" i="1"/>
  <c r="N684" i="1"/>
  <c r="M684" i="1"/>
  <c r="L684" i="1"/>
  <c r="K702" i="1"/>
  <c r="J702" i="1"/>
  <c r="I702" i="1"/>
  <c r="H702" i="1"/>
  <c r="K701" i="1"/>
  <c r="J701" i="1"/>
  <c r="I701" i="1"/>
  <c r="H701" i="1"/>
  <c r="K700" i="1"/>
  <c r="J700" i="1"/>
  <c r="I700" i="1"/>
  <c r="H700" i="1"/>
  <c r="K699" i="1"/>
  <c r="J699" i="1"/>
  <c r="I699" i="1"/>
  <c r="H699" i="1"/>
  <c r="K698" i="1"/>
  <c r="J698" i="1"/>
  <c r="I698" i="1"/>
  <c r="H698" i="1"/>
  <c r="K697" i="1"/>
  <c r="J697" i="1"/>
  <c r="I697" i="1"/>
  <c r="H697" i="1"/>
  <c r="K696" i="1"/>
  <c r="J696" i="1"/>
  <c r="I696" i="1"/>
  <c r="H696" i="1"/>
  <c r="K695" i="1"/>
  <c r="J695" i="1"/>
  <c r="I695" i="1"/>
  <c r="H695" i="1"/>
  <c r="K694" i="1"/>
  <c r="J694" i="1"/>
  <c r="I694" i="1"/>
  <c r="H694" i="1"/>
  <c r="K693" i="1"/>
  <c r="J693" i="1"/>
  <c r="I693" i="1"/>
  <c r="H693" i="1"/>
  <c r="K692" i="1"/>
  <c r="J692" i="1"/>
  <c r="I692" i="1"/>
  <c r="H692" i="1"/>
  <c r="K691" i="1"/>
  <c r="J691" i="1"/>
  <c r="I691" i="1"/>
  <c r="H691" i="1"/>
  <c r="K690" i="1"/>
  <c r="J690" i="1"/>
  <c r="I690" i="1"/>
  <c r="H690" i="1"/>
  <c r="K689" i="1"/>
  <c r="J689" i="1"/>
  <c r="I689" i="1"/>
  <c r="H689" i="1"/>
  <c r="K688" i="1"/>
  <c r="J688" i="1"/>
  <c r="I688" i="1"/>
  <c r="H688" i="1"/>
  <c r="K687" i="1"/>
  <c r="J687" i="1"/>
  <c r="I687" i="1"/>
  <c r="H687" i="1"/>
  <c r="K686" i="1"/>
  <c r="J686" i="1"/>
  <c r="I686" i="1"/>
  <c r="H686" i="1"/>
  <c r="K685" i="1"/>
  <c r="J685" i="1"/>
  <c r="I685" i="1"/>
  <c r="H685" i="1"/>
  <c r="K684" i="1"/>
  <c r="J684" i="1"/>
  <c r="I684" i="1"/>
  <c r="H684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AA676" i="1"/>
  <c r="Z676" i="1"/>
  <c r="Y676" i="1"/>
  <c r="X676" i="1"/>
  <c r="W676" i="1"/>
  <c r="V676" i="1"/>
  <c r="U676" i="1"/>
  <c r="T676" i="1"/>
  <c r="AA675" i="1"/>
  <c r="Z675" i="1"/>
  <c r="Y675" i="1"/>
  <c r="X675" i="1"/>
  <c r="W675" i="1"/>
  <c r="V675" i="1"/>
  <c r="U675" i="1"/>
  <c r="T675" i="1"/>
  <c r="AA674" i="1"/>
  <c r="Z674" i="1"/>
  <c r="Y674" i="1"/>
  <c r="X674" i="1"/>
  <c r="W674" i="1"/>
  <c r="V674" i="1"/>
  <c r="U674" i="1"/>
  <c r="T674" i="1"/>
  <c r="AA673" i="1"/>
  <c r="Z673" i="1"/>
  <c r="Y673" i="1"/>
  <c r="X673" i="1"/>
  <c r="W673" i="1"/>
  <c r="V673" i="1"/>
  <c r="U673" i="1"/>
  <c r="T673" i="1"/>
  <c r="AA672" i="1"/>
  <c r="Z672" i="1"/>
  <c r="Y672" i="1"/>
  <c r="X672" i="1"/>
  <c r="W672" i="1"/>
  <c r="V672" i="1"/>
  <c r="U672" i="1"/>
  <c r="T672" i="1"/>
  <c r="AA671" i="1"/>
  <c r="Z671" i="1"/>
  <c r="Y671" i="1"/>
  <c r="X671" i="1"/>
  <c r="W671" i="1"/>
  <c r="V671" i="1"/>
  <c r="U671" i="1"/>
  <c r="T671" i="1"/>
  <c r="AA670" i="1"/>
  <c r="Z670" i="1"/>
  <c r="Y670" i="1"/>
  <c r="X670" i="1"/>
  <c r="W670" i="1"/>
  <c r="V670" i="1"/>
  <c r="U670" i="1"/>
  <c r="T670" i="1"/>
  <c r="AA669" i="1"/>
  <c r="Z669" i="1"/>
  <c r="Y669" i="1"/>
  <c r="X669" i="1"/>
  <c r="W669" i="1"/>
  <c r="V669" i="1"/>
  <c r="U669" i="1"/>
  <c r="T669" i="1"/>
  <c r="AA668" i="1"/>
  <c r="Z668" i="1"/>
  <c r="Y668" i="1"/>
  <c r="X668" i="1"/>
  <c r="W668" i="1"/>
  <c r="V668" i="1"/>
  <c r="U668" i="1"/>
  <c r="T668" i="1"/>
  <c r="AA667" i="1"/>
  <c r="Z667" i="1"/>
  <c r="Y667" i="1"/>
  <c r="X667" i="1"/>
  <c r="W667" i="1"/>
  <c r="V667" i="1"/>
  <c r="U667" i="1"/>
  <c r="T667" i="1"/>
  <c r="AA666" i="1"/>
  <c r="Z666" i="1"/>
  <c r="Y666" i="1"/>
  <c r="X666" i="1"/>
  <c r="W666" i="1"/>
  <c r="V666" i="1"/>
  <c r="U666" i="1"/>
  <c r="T666" i="1"/>
  <c r="AA665" i="1"/>
  <c r="Z665" i="1"/>
  <c r="Y665" i="1"/>
  <c r="X665" i="1"/>
  <c r="W665" i="1"/>
  <c r="V665" i="1"/>
  <c r="U665" i="1"/>
  <c r="T665" i="1"/>
  <c r="AA664" i="1"/>
  <c r="Z664" i="1"/>
  <c r="Y664" i="1"/>
  <c r="X664" i="1"/>
  <c r="W664" i="1"/>
  <c r="V664" i="1"/>
  <c r="U664" i="1"/>
  <c r="T664" i="1"/>
  <c r="AA663" i="1"/>
  <c r="Z663" i="1"/>
  <c r="Y663" i="1"/>
  <c r="X663" i="1"/>
  <c r="W663" i="1"/>
  <c r="V663" i="1"/>
  <c r="U663" i="1"/>
  <c r="T663" i="1"/>
  <c r="AA662" i="1"/>
  <c r="Z662" i="1"/>
  <c r="Y662" i="1"/>
  <c r="X662" i="1"/>
  <c r="W662" i="1"/>
  <c r="V662" i="1"/>
  <c r="U662" i="1"/>
  <c r="T662" i="1"/>
  <c r="AA661" i="1"/>
  <c r="Z661" i="1"/>
  <c r="Y661" i="1"/>
  <c r="X661" i="1"/>
  <c r="W661" i="1"/>
  <c r="V661" i="1"/>
  <c r="U661" i="1"/>
  <c r="T661" i="1"/>
  <c r="AA660" i="1"/>
  <c r="Z660" i="1"/>
  <c r="Y660" i="1"/>
  <c r="X660" i="1"/>
  <c r="W660" i="1"/>
  <c r="V660" i="1"/>
  <c r="U660" i="1"/>
  <c r="T660" i="1"/>
  <c r="AA659" i="1"/>
  <c r="Z659" i="1"/>
  <c r="Y659" i="1"/>
  <c r="X659" i="1"/>
  <c r="W659" i="1"/>
  <c r="V659" i="1"/>
  <c r="U659" i="1"/>
  <c r="T659" i="1"/>
  <c r="AA658" i="1"/>
  <c r="Z658" i="1"/>
  <c r="Y658" i="1"/>
  <c r="X658" i="1"/>
  <c r="W658" i="1"/>
  <c r="V658" i="1"/>
  <c r="U658" i="1"/>
  <c r="T658" i="1"/>
  <c r="S676" i="1"/>
  <c r="R676" i="1"/>
  <c r="Q676" i="1"/>
  <c r="P676" i="1"/>
  <c r="O676" i="1"/>
  <c r="N676" i="1"/>
  <c r="M676" i="1"/>
  <c r="L676" i="1"/>
  <c r="S675" i="1"/>
  <c r="R675" i="1"/>
  <c r="Q675" i="1"/>
  <c r="P675" i="1"/>
  <c r="O675" i="1"/>
  <c r="N675" i="1"/>
  <c r="M675" i="1"/>
  <c r="L675" i="1"/>
  <c r="S674" i="1"/>
  <c r="R674" i="1"/>
  <c r="Q674" i="1"/>
  <c r="P674" i="1"/>
  <c r="O674" i="1"/>
  <c r="N674" i="1"/>
  <c r="M674" i="1"/>
  <c r="L674" i="1"/>
  <c r="S673" i="1"/>
  <c r="R673" i="1"/>
  <c r="Q673" i="1"/>
  <c r="P673" i="1"/>
  <c r="O673" i="1"/>
  <c r="N673" i="1"/>
  <c r="M673" i="1"/>
  <c r="L673" i="1"/>
  <c r="S672" i="1"/>
  <c r="R672" i="1"/>
  <c r="Q672" i="1"/>
  <c r="P672" i="1"/>
  <c r="O672" i="1"/>
  <c r="N672" i="1"/>
  <c r="M672" i="1"/>
  <c r="L672" i="1"/>
  <c r="S671" i="1"/>
  <c r="R671" i="1"/>
  <c r="Q671" i="1"/>
  <c r="P671" i="1"/>
  <c r="O671" i="1"/>
  <c r="N671" i="1"/>
  <c r="M671" i="1"/>
  <c r="L671" i="1"/>
  <c r="S670" i="1"/>
  <c r="R670" i="1"/>
  <c r="Q670" i="1"/>
  <c r="P670" i="1"/>
  <c r="O670" i="1"/>
  <c r="N670" i="1"/>
  <c r="M670" i="1"/>
  <c r="L670" i="1"/>
  <c r="S669" i="1"/>
  <c r="R669" i="1"/>
  <c r="Q669" i="1"/>
  <c r="P669" i="1"/>
  <c r="O669" i="1"/>
  <c r="N669" i="1"/>
  <c r="M669" i="1"/>
  <c r="L669" i="1"/>
  <c r="S668" i="1"/>
  <c r="R668" i="1"/>
  <c r="Q668" i="1"/>
  <c r="P668" i="1"/>
  <c r="O668" i="1"/>
  <c r="N668" i="1"/>
  <c r="M668" i="1"/>
  <c r="L668" i="1"/>
  <c r="S667" i="1"/>
  <c r="R667" i="1"/>
  <c r="Q667" i="1"/>
  <c r="P667" i="1"/>
  <c r="O667" i="1"/>
  <c r="N667" i="1"/>
  <c r="M667" i="1"/>
  <c r="L667" i="1"/>
  <c r="S666" i="1"/>
  <c r="R666" i="1"/>
  <c r="Q666" i="1"/>
  <c r="P666" i="1"/>
  <c r="O666" i="1"/>
  <c r="N666" i="1"/>
  <c r="M666" i="1"/>
  <c r="L666" i="1"/>
  <c r="S665" i="1"/>
  <c r="R665" i="1"/>
  <c r="Q665" i="1"/>
  <c r="P665" i="1"/>
  <c r="O665" i="1"/>
  <c r="N665" i="1"/>
  <c r="M665" i="1"/>
  <c r="L665" i="1"/>
  <c r="S664" i="1"/>
  <c r="R664" i="1"/>
  <c r="Q664" i="1"/>
  <c r="P664" i="1"/>
  <c r="O664" i="1"/>
  <c r="N664" i="1"/>
  <c r="M664" i="1"/>
  <c r="L664" i="1"/>
  <c r="S663" i="1"/>
  <c r="R663" i="1"/>
  <c r="Q663" i="1"/>
  <c r="P663" i="1"/>
  <c r="O663" i="1"/>
  <c r="N663" i="1"/>
  <c r="M663" i="1"/>
  <c r="L663" i="1"/>
  <c r="S662" i="1"/>
  <c r="R662" i="1"/>
  <c r="Q662" i="1"/>
  <c r="P662" i="1"/>
  <c r="O662" i="1"/>
  <c r="N662" i="1"/>
  <c r="M662" i="1"/>
  <c r="L662" i="1"/>
  <c r="S661" i="1"/>
  <c r="R661" i="1"/>
  <c r="Q661" i="1"/>
  <c r="P661" i="1"/>
  <c r="O661" i="1"/>
  <c r="N661" i="1"/>
  <c r="M661" i="1"/>
  <c r="L661" i="1"/>
  <c r="S660" i="1"/>
  <c r="R660" i="1"/>
  <c r="Q660" i="1"/>
  <c r="P660" i="1"/>
  <c r="O660" i="1"/>
  <c r="N660" i="1"/>
  <c r="M660" i="1"/>
  <c r="L660" i="1"/>
  <c r="S659" i="1"/>
  <c r="R659" i="1"/>
  <c r="Q659" i="1"/>
  <c r="P659" i="1"/>
  <c r="O659" i="1"/>
  <c r="N659" i="1"/>
  <c r="M659" i="1"/>
  <c r="L659" i="1"/>
  <c r="S658" i="1"/>
  <c r="R658" i="1"/>
  <c r="Q658" i="1"/>
  <c r="P658" i="1"/>
  <c r="O658" i="1"/>
  <c r="N658" i="1"/>
  <c r="M658" i="1"/>
  <c r="L658" i="1"/>
  <c r="K676" i="1"/>
  <c r="J676" i="1"/>
  <c r="I676" i="1"/>
  <c r="H676" i="1"/>
  <c r="K675" i="1"/>
  <c r="J675" i="1"/>
  <c r="I675" i="1"/>
  <c r="H675" i="1"/>
  <c r="K674" i="1"/>
  <c r="J674" i="1"/>
  <c r="I674" i="1"/>
  <c r="H674" i="1"/>
  <c r="K673" i="1"/>
  <c r="J673" i="1"/>
  <c r="I673" i="1"/>
  <c r="H673" i="1"/>
  <c r="K672" i="1"/>
  <c r="J672" i="1"/>
  <c r="I672" i="1"/>
  <c r="H672" i="1"/>
  <c r="K671" i="1"/>
  <c r="J671" i="1"/>
  <c r="I671" i="1"/>
  <c r="H671" i="1"/>
  <c r="K670" i="1"/>
  <c r="J670" i="1"/>
  <c r="I670" i="1"/>
  <c r="H670" i="1"/>
  <c r="K669" i="1"/>
  <c r="J669" i="1"/>
  <c r="I669" i="1"/>
  <c r="H669" i="1"/>
  <c r="K668" i="1"/>
  <c r="J668" i="1"/>
  <c r="I668" i="1"/>
  <c r="H668" i="1"/>
  <c r="K667" i="1"/>
  <c r="J667" i="1"/>
  <c r="I667" i="1"/>
  <c r="H667" i="1"/>
  <c r="K666" i="1"/>
  <c r="J666" i="1"/>
  <c r="I666" i="1"/>
  <c r="H666" i="1"/>
  <c r="K665" i="1"/>
  <c r="J665" i="1"/>
  <c r="I665" i="1"/>
  <c r="H665" i="1"/>
  <c r="K664" i="1"/>
  <c r="J664" i="1"/>
  <c r="I664" i="1"/>
  <c r="H664" i="1"/>
  <c r="K663" i="1"/>
  <c r="J663" i="1"/>
  <c r="I663" i="1"/>
  <c r="H663" i="1"/>
  <c r="K662" i="1"/>
  <c r="J662" i="1"/>
  <c r="I662" i="1"/>
  <c r="H662" i="1"/>
  <c r="K661" i="1"/>
  <c r="J661" i="1"/>
  <c r="I661" i="1"/>
  <c r="H661" i="1"/>
  <c r="K660" i="1"/>
  <c r="J660" i="1"/>
  <c r="I660" i="1"/>
  <c r="H660" i="1"/>
  <c r="K659" i="1"/>
  <c r="J659" i="1"/>
  <c r="I659" i="1"/>
  <c r="H659" i="1"/>
  <c r="K658" i="1"/>
  <c r="J658" i="1"/>
  <c r="I658" i="1"/>
  <c r="H658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4" i="9"/>
  <c r="C663" i="1"/>
  <c r="C662" i="1"/>
  <c r="C661" i="1"/>
  <c r="C660" i="1"/>
  <c r="C659" i="1"/>
  <c r="C658" i="1"/>
  <c r="AA650" i="1"/>
  <c r="Z650" i="1"/>
  <c r="Y650" i="1"/>
  <c r="X650" i="1"/>
  <c r="W650" i="1"/>
  <c r="V650" i="1"/>
  <c r="U650" i="1"/>
  <c r="T650" i="1"/>
  <c r="AA649" i="1"/>
  <c r="Z649" i="1"/>
  <c r="Y649" i="1"/>
  <c r="X649" i="1"/>
  <c r="W649" i="1"/>
  <c r="V649" i="1"/>
  <c r="U649" i="1"/>
  <c r="T649" i="1"/>
  <c r="AA648" i="1"/>
  <c r="Z648" i="1"/>
  <c r="Y648" i="1"/>
  <c r="X648" i="1"/>
  <c r="W648" i="1"/>
  <c r="V648" i="1"/>
  <c r="U648" i="1"/>
  <c r="T648" i="1"/>
  <c r="AA647" i="1"/>
  <c r="Z647" i="1"/>
  <c r="Y647" i="1"/>
  <c r="X647" i="1"/>
  <c r="W647" i="1"/>
  <c r="V647" i="1"/>
  <c r="U647" i="1"/>
  <c r="T647" i="1"/>
  <c r="AA646" i="1"/>
  <c r="Z646" i="1"/>
  <c r="Y646" i="1"/>
  <c r="X646" i="1"/>
  <c r="W646" i="1"/>
  <c r="V646" i="1"/>
  <c r="U646" i="1"/>
  <c r="T646" i="1"/>
  <c r="AA645" i="1"/>
  <c r="Z645" i="1"/>
  <c r="Y645" i="1"/>
  <c r="X645" i="1"/>
  <c r="W645" i="1"/>
  <c r="V645" i="1"/>
  <c r="U645" i="1"/>
  <c r="T645" i="1"/>
  <c r="AA644" i="1"/>
  <c r="Z644" i="1"/>
  <c r="Y644" i="1"/>
  <c r="X644" i="1"/>
  <c r="W644" i="1"/>
  <c r="V644" i="1"/>
  <c r="U644" i="1"/>
  <c r="T644" i="1"/>
  <c r="AA643" i="1"/>
  <c r="Z643" i="1"/>
  <c r="Y643" i="1"/>
  <c r="X643" i="1"/>
  <c r="W643" i="1"/>
  <c r="V643" i="1"/>
  <c r="U643" i="1"/>
  <c r="T643" i="1"/>
  <c r="AA642" i="1"/>
  <c r="Z642" i="1"/>
  <c r="Y642" i="1"/>
  <c r="X642" i="1"/>
  <c r="W642" i="1"/>
  <c r="V642" i="1"/>
  <c r="U642" i="1"/>
  <c r="T642" i="1"/>
  <c r="AA641" i="1"/>
  <c r="Z641" i="1"/>
  <c r="Y641" i="1"/>
  <c r="X641" i="1"/>
  <c r="W641" i="1"/>
  <c r="V641" i="1"/>
  <c r="U641" i="1"/>
  <c r="T641" i="1"/>
  <c r="AA640" i="1"/>
  <c r="Z640" i="1"/>
  <c r="Y640" i="1"/>
  <c r="X640" i="1"/>
  <c r="W640" i="1"/>
  <c r="V640" i="1"/>
  <c r="U640" i="1"/>
  <c r="T640" i="1"/>
  <c r="AA639" i="1"/>
  <c r="Z639" i="1"/>
  <c r="Y639" i="1"/>
  <c r="X639" i="1"/>
  <c r="W639" i="1"/>
  <c r="V639" i="1"/>
  <c r="U639" i="1"/>
  <c r="T639" i="1"/>
  <c r="AA638" i="1"/>
  <c r="Z638" i="1"/>
  <c r="Y638" i="1"/>
  <c r="X638" i="1"/>
  <c r="W638" i="1"/>
  <c r="V638" i="1"/>
  <c r="U638" i="1"/>
  <c r="T638" i="1"/>
  <c r="AA637" i="1"/>
  <c r="Z637" i="1"/>
  <c r="Y637" i="1"/>
  <c r="X637" i="1"/>
  <c r="W637" i="1"/>
  <c r="V637" i="1"/>
  <c r="U637" i="1"/>
  <c r="T637" i="1"/>
  <c r="AA636" i="1"/>
  <c r="Z636" i="1"/>
  <c r="Y636" i="1"/>
  <c r="X636" i="1"/>
  <c r="W636" i="1"/>
  <c r="V636" i="1"/>
  <c r="U636" i="1"/>
  <c r="T636" i="1"/>
  <c r="AA635" i="1"/>
  <c r="Z635" i="1"/>
  <c r="Y635" i="1"/>
  <c r="X635" i="1"/>
  <c r="W635" i="1"/>
  <c r="V635" i="1"/>
  <c r="U635" i="1"/>
  <c r="T635" i="1"/>
  <c r="AA634" i="1"/>
  <c r="Z634" i="1"/>
  <c r="Y634" i="1"/>
  <c r="X634" i="1"/>
  <c r="W634" i="1"/>
  <c r="V634" i="1"/>
  <c r="U634" i="1"/>
  <c r="T634" i="1"/>
  <c r="AA633" i="1"/>
  <c r="Z633" i="1"/>
  <c r="Y633" i="1"/>
  <c r="X633" i="1"/>
  <c r="W633" i="1"/>
  <c r="V633" i="1"/>
  <c r="U633" i="1"/>
  <c r="T633" i="1"/>
  <c r="AA632" i="1"/>
  <c r="Z632" i="1"/>
  <c r="Y632" i="1"/>
  <c r="X632" i="1"/>
  <c r="W632" i="1"/>
  <c r="V632" i="1"/>
  <c r="U632" i="1"/>
  <c r="T632" i="1"/>
  <c r="S650" i="1"/>
  <c r="R650" i="1"/>
  <c r="Q650" i="1"/>
  <c r="P650" i="1"/>
  <c r="O650" i="1"/>
  <c r="N650" i="1"/>
  <c r="M650" i="1"/>
  <c r="L650" i="1"/>
  <c r="S649" i="1"/>
  <c r="R649" i="1"/>
  <c r="Q649" i="1"/>
  <c r="P649" i="1"/>
  <c r="O649" i="1"/>
  <c r="N649" i="1"/>
  <c r="M649" i="1"/>
  <c r="L649" i="1"/>
  <c r="S648" i="1"/>
  <c r="R648" i="1"/>
  <c r="Q648" i="1"/>
  <c r="P648" i="1"/>
  <c r="O648" i="1"/>
  <c r="N648" i="1"/>
  <c r="M648" i="1"/>
  <c r="L648" i="1"/>
  <c r="S647" i="1"/>
  <c r="R647" i="1"/>
  <c r="Q647" i="1"/>
  <c r="P647" i="1"/>
  <c r="O647" i="1"/>
  <c r="N647" i="1"/>
  <c r="M647" i="1"/>
  <c r="L647" i="1"/>
  <c r="S646" i="1"/>
  <c r="R646" i="1"/>
  <c r="Q646" i="1"/>
  <c r="P646" i="1"/>
  <c r="O646" i="1"/>
  <c r="N646" i="1"/>
  <c r="M646" i="1"/>
  <c r="L646" i="1"/>
  <c r="S645" i="1"/>
  <c r="R645" i="1"/>
  <c r="Q645" i="1"/>
  <c r="P645" i="1"/>
  <c r="O645" i="1"/>
  <c r="N645" i="1"/>
  <c r="M645" i="1"/>
  <c r="L645" i="1"/>
  <c r="S644" i="1"/>
  <c r="R644" i="1"/>
  <c r="Q644" i="1"/>
  <c r="P644" i="1"/>
  <c r="O644" i="1"/>
  <c r="N644" i="1"/>
  <c r="M644" i="1"/>
  <c r="L644" i="1"/>
  <c r="S643" i="1"/>
  <c r="R643" i="1"/>
  <c r="Q643" i="1"/>
  <c r="P643" i="1"/>
  <c r="O643" i="1"/>
  <c r="N643" i="1"/>
  <c r="M643" i="1"/>
  <c r="L643" i="1"/>
  <c r="S642" i="1"/>
  <c r="R642" i="1"/>
  <c r="Q642" i="1"/>
  <c r="P642" i="1"/>
  <c r="O642" i="1"/>
  <c r="N642" i="1"/>
  <c r="M642" i="1"/>
  <c r="L642" i="1"/>
  <c r="S641" i="1"/>
  <c r="R641" i="1"/>
  <c r="Q641" i="1"/>
  <c r="P641" i="1"/>
  <c r="O641" i="1"/>
  <c r="N641" i="1"/>
  <c r="M641" i="1"/>
  <c r="L641" i="1"/>
  <c r="S640" i="1"/>
  <c r="R640" i="1"/>
  <c r="Q640" i="1"/>
  <c r="P640" i="1"/>
  <c r="O640" i="1"/>
  <c r="N640" i="1"/>
  <c r="M640" i="1"/>
  <c r="L640" i="1"/>
  <c r="S639" i="1"/>
  <c r="R639" i="1"/>
  <c r="Q639" i="1"/>
  <c r="P639" i="1"/>
  <c r="O639" i="1"/>
  <c r="N639" i="1"/>
  <c r="M639" i="1"/>
  <c r="L639" i="1"/>
  <c r="S638" i="1"/>
  <c r="R638" i="1"/>
  <c r="Q638" i="1"/>
  <c r="P638" i="1"/>
  <c r="O638" i="1"/>
  <c r="N638" i="1"/>
  <c r="M638" i="1"/>
  <c r="L638" i="1"/>
  <c r="S637" i="1"/>
  <c r="R637" i="1"/>
  <c r="Q637" i="1"/>
  <c r="P637" i="1"/>
  <c r="O637" i="1"/>
  <c r="N637" i="1"/>
  <c r="M637" i="1"/>
  <c r="L637" i="1"/>
  <c r="S636" i="1"/>
  <c r="R636" i="1"/>
  <c r="Q636" i="1"/>
  <c r="P636" i="1"/>
  <c r="O636" i="1"/>
  <c r="N636" i="1"/>
  <c r="M636" i="1"/>
  <c r="L636" i="1"/>
  <c r="S635" i="1"/>
  <c r="R635" i="1"/>
  <c r="Q635" i="1"/>
  <c r="P635" i="1"/>
  <c r="O635" i="1"/>
  <c r="N635" i="1"/>
  <c r="M635" i="1"/>
  <c r="L635" i="1"/>
  <c r="S634" i="1"/>
  <c r="R634" i="1"/>
  <c r="Q634" i="1"/>
  <c r="P634" i="1"/>
  <c r="O634" i="1"/>
  <c r="N634" i="1"/>
  <c r="M634" i="1"/>
  <c r="L634" i="1"/>
  <c r="S633" i="1"/>
  <c r="R633" i="1"/>
  <c r="Q633" i="1"/>
  <c r="P633" i="1"/>
  <c r="O633" i="1"/>
  <c r="N633" i="1"/>
  <c r="M633" i="1"/>
  <c r="L633" i="1"/>
  <c r="S632" i="1"/>
  <c r="R632" i="1"/>
  <c r="Q632" i="1"/>
  <c r="P632" i="1"/>
  <c r="O632" i="1"/>
  <c r="N632" i="1"/>
  <c r="M632" i="1"/>
  <c r="L632" i="1"/>
  <c r="K650" i="1"/>
  <c r="J650" i="1"/>
  <c r="I650" i="1"/>
  <c r="H650" i="1"/>
  <c r="K649" i="1"/>
  <c r="J649" i="1"/>
  <c r="I649" i="1"/>
  <c r="H649" i="1"/>
  <c r="K648" i="1"/>
  <c r="J648" i="1"/>
  <c r="I648" i="1"/>
  <c r="H648" i="1"/>
  <c r="K647" i="1"/>
  <c r="J647" i="1"/>
  <c r="I647" i="1"/>
  <c r="H647" i="1"/>
  <c r="K646" i="1"/>
  <c r="J646" i="1"/>
  <c r="I646" i="1"/>
  <c r="H646" i="1"/>
  <c r="K645" i="1"/>
  <c r="J645" i="1"/>
  <c r="I645" i="1"/>
  <c r="H645" i="1"/>
  <c r="K644" i="1"/>
  <c r="J644" i="1"/>
  <c r="I644" i="1"/>
  <c r="H644" i="1"/>
  <c r="K643" i="1"/>
  <c r="J643" i="1"/>
  <c r="I643" i="1"/>
  <c r="H643" i="1"/>
  <c r="K642" i="1"/>
  <c r="J642" i="1"/>
  <c r="I642" i="1"/>
  <c r="H642" i="1"/>
  <c r="K641" i="1"/>
  <c r="J641" i="1"/>
  <c r="I641" i="1"/>
  <c r="H641" i="1"/>
  <c r="K640" i="1"/>
  <c r="J640" i="1"/>
  <c r="I640" i="1"/>
  <c r="H640" i="1"/>
  <c r="K639" i="1"/>
  <c r="J639" i="1"/>
  <c r="I639" i="1"/>
  <c r="H639" i="1"/>
  <c r="K638" i="1"/>
  <c r="J638" i="1"/>
  <c r="I638" i="1"/>
  <c r="H638" i="1"/>
  <c r="K637" i="1"/>
  <c r="J637" i="1"/>
  <c r="I637" i="1"/>
  <c r="H637" i="1"/>
  <c r="K636" i="1"/>
  <c r="J636" i="1"/>
  <c r="I636" i="1"/>
  <c r="H636" i="1"/>
  <c r="K635" i="1"/>
  <c r="J635" i="1"/>
  <c r="I635" i="1"/>
  <c r="H635" i="1"/>
  <c r="K634" i="1"/>
  <c r="J634" i="1"/>
  <c r="I634" i="1"/>
  <c r="H634" i="1"/>
  <c r="K633" i="1"/>
  <c r="J633" i="1"/>
  <c r="I633" i="1"/>
  <c r="H633" i="1"/>
  <c r="K632" i="1"/>
  <c r="J632" i="1"/>
  <c r="I632" i="1"/>
  <c r="H632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AA624" i="1"/>
  <c r="Z624" i="1"/>
  <c r="Y624" i="1"/>
  <c r="X624" i="1"/>
  <c r="W624" i="1"/>
  <c r="V624" i="1"/>
  <c r="U624" i="1"/>
  <c r="T624" i="1"/>
  <c r="AA623" i="1"/>
  <c r="Z623" i="1"/>
  <c r="Y623" i="1"/>
  <c r="X623" i="1"/>
  <c r="W623" i="1"/>
  <c r="V623" i="1"/>
  <c r="U623" i="1"/>
  <c r="T623" i="1"/>
  <c r="AA622" i="1"/>
  <c r="Z622" i="1"/>
  <c r="Y622" i="1"/>
  <c r="X622" i="1"/>
  <c r="W622" i="1"/>
  <c r="V622" i="1"/>
  <c r="U622" i="1"/>
  <c r="T622" i="1"/>
  <c r="AA621" i="1"/>
  <c r="Z621" i="1"/>
  <c r="Y621" i="1"/>
  <c r="X621" i="1"/>
  <c r="W621" i="1"/>
  <c r="V621" i="1"/>
  <c r="U621" i="1"/>
  <c r="T621" i="1"/>
  <c r="AA620" i="1"/>
  <c r="Z620" i="1"/>
  <c r="Y620" i="1"/>
  <c r="X620" i="1"/>
  <c r="W620" i="1"/>
  <c r="V620" i="1"/>
  <c r="U620" i="1"/>
  <c r="T620" i="1"/>
  <c r="AA619" i="1"/>
  <c r="Z619" i="1"/>
  <c r="Y619" i="1"/>
  <c r="X619" i="1"/>
  <c r="W619" i="1"/>
  <c r="V619" i="1"/>
  <c r="U619" i="1"/>
  <c r="T619" i="1"/>
  <c r="AA618" i="1"/>
  <c r="Z618" i="1"/>
  <c r="Y618" i="1"/>
  <c r="X618" i="1"/>
  <c r="W618" i="1"/>
  <c r="V618" i="1"/>
  <c r="U618" i="1"/>
  <c r="T618" i="1"/>
  <c r="AA617" i="1"/>
  <c r="Z617" i="1"/>
  <c r="Y617" i="1"/>
  <c r="X617" i="1"/>
  <c r="W617" i="1"/>
  <c r="V617" i="1"/>
  <c r="U617" i="1"/>
  <c r="T617" i="1"/>
  <c r="AA616" i="1"/>
  <c r="Z616" i="1"/>
  <c r="Y616" i="1"/>
  <c r="X616" i="1"/>
  <c r="W616" i="1"/>
  <c r="V616" i="1"/>
  <c r="U616" i="1"/>
  <c r="T616" i="1"/>
  <c r="AA615" i="1"/>
  <c r="Z615" i="1"/>
  <c r="Y615" i="1"/>
  <c r="X615" i="1"/>
  <c r="W615" i="1"/>
  <c r="V615" i="1"/>
  <c r="U615" i="1"/>
  <c r="T615" i="1"/>
  <c r="AA614" i="1"/>
  <c r="Z614" i="1"/>
  <c r="Y614" i="1"/>
  <c r="X614" i="1"/>
  <c r="W614" i="1"/>
  <c r="V614" i="1"/>
  <c r="U614" i="1"/>
  <c r="T614" i="1"/>
  <c r="AA613" i="1"/>
  <c r="Z613" i="1"/>
  <c r="Y613" i="1"/>
  <c r="X613" i="1"/>
  <c r="W613" i="1"/>
  <c r="V613" i="1"/>
  <c r="U613" i="1"/>
  <c r="T613" i="1"/>
  <c r="AA612" i="1"/>
  <c r="Z612" i="1"/>
  <c r="Y612" i="1"/>
  <c r="X612" i="1"/>
  <c r="W612" i="1"/>
  <c r="V612" i="1"/>
  <c r="U612" i="1"/>
  <c r="T612" i="1"/>
  <c r="AA611" i="1"/>
  <c r="Z611" i="1"/>
  <c r="Y611" i="1"/>
  <c r="X611" i="1"/>
  <c r="W611" i="1"/>
  <c r="V611" i="1"/>
  <c r="U611" i="1"/>
  <c r="T611" i="1"/>
  <c r="AA610" i="1"/>
  <c r="Z610" i="1"/>
  <c r="Y610" i="1"/>
  <c r="X610" i="1"/>
  <c r="W610" i="1"/>
  <c r="V610" i="1"/>
  <c r="U610" i="1"/>
  <c r="T610" i="1"/>
  <c r="AA609" i="1"/>
  <c r="Z609" i="1"/>
  <c r="Y609" i="1"/>
  <c r="X609" i="1"/>
  <c r="W609" i="1"/>
  <c r="V609" i="1"/>
  <c r="U609" i="1"/>
  <c r="T609" i="1"/>
  <c r="AA608" i="1"/>
  <c r="Z608" i="1"/>
  <c r="Y608" i="1"/>
  <c r="X608" i="1"/>
  <c r="W608" i="1"/>
  <c r="V608" i="1"/>
  <c r="U608" i="1"/>
  <c r="T608" i="1"/>
  <c r="AA607" i="1"/>
  <c r="Z607" i="1"/>
  <c r="Y607" i="1"/>
  <c r="X607" i="1"/>
  <c r="W607" i="1"/>
  <c r="V607" i="1"/>
  <c r="U607" i="1"/>
  <c r="T607" i="1"/>
  <c r="AA606" i="1"/>
  <c r="Z606" i="1"/>
  <c r="Y606" i="1"/>
  <c r="X606" i="1"/>
  <c r="W606" i="1"/>
  <c r="V606" i="1"/>
  <c r="U606" i="1"/>
  <c r="T606" i="1"/>
  <c r="S624" i="1"/>
  <c r="R624" i="1"/>
  <c r="Q624" i="1"/>
  <c r="P624" i="1"/>
  <c r="O624" i="1"/>
  <c r="N624" i="1"/>
  <c r="M624" i="1"/>
  <c r="L624" i="1"/>
  <c r="S623" i="1"/>
  <c r="R623" i="1"/>
  <c r="Q623" i="1"/>
  <c r="P623" i="1"/>
  <c r="O623" i="1"/>
  <c r="N623" i="1"/>
  <c r="M623" i="1"/>
  <c r="L623" i="1"/>
  <c r="S622" i="1"/>
  <c r="R622" i="1"/>
  <c r="Q622" i="1"/>
  <c r="P622" i="1"/>
  <c r="O622" i="1"/>
  <c r="N622" i="1"/>
  <c r="M622" i="1"/>
  <c r="L622" i="1"/>
  <c r="S621" i="1"/>
  <c r="R621" i="1"/>
  <c r="Q621" i="1"/>
  <c r="P621" i="1"/>
  <c r="O621" i="1"/>
  <c r="N621" i="1"/>
  <c r="M621" i="1"/>
  <c r="L621" i="1"/>
  <c r="S620" i="1"/>
  <c r="R620" i="1"/>
  <c r="Q620" i="1"/>
  <c r="P620" i="1"/>
  <c r="O620" i="1"/>
  <c r="N620" i="1"/>
  <c r="M620" i="1"/>
  <c r="L620" i="1"/>
  <c r="S619" i="1"/>
  <c r="R619" i="1"/>
  <c r="Q619" i="1"/>
  <c r="P619" i="1"/>
  <c r="O619" i="1"/>
  <c r="N619" i="1"/>
  <c r="M619" i="1"/>
  <c r="L619" i="1"/>
  <c r="S618" i="1"/>
  <c r="R618" i="1"/>
  <c r="Q618" i="1"/>
  <c r="P618" i="1"/>
  <c r="O618" i="1"/>
  <c r="N618" i="1"/>
  <c r="M618" i="1"/>
  <c r="L618" i="1"/>
  <c r="S617" i="1"/>
  <c r="R617" i="1"/>
  <c r="Q617" i="1"/>
  <c r="P617" i="1"/>
  <c r="O617" i="1"/>
  <c r="N617" i="1"/>
  <c r="M617" i="1"/>
  <c r="L617" i="1"/>
  <c r="S616" i="1"/>
  <c r="R616" i="1"/>
  <c r="Q616" i="1"/>
  <c r="P616" i="1"/>
  <c r="O616" i="1"/>
  <c r="N616" i="1"/>
  <c r="M616" i="1"/>
  <c r="L616" i="1"/>
  <c r="S615" i="1"/>
  <c r="R615" i="1"/>
  <c r="Q615" i="1"/>
  <c r="P615" i="1"/>
  <c r="O615" i="1"/>
  <c r="N615" i="1"/>
  <c r="M615" i="1"/>
  <c r="L615" i="1"/>
  <c r="S614" i="1"/>
  <c r="R614" i="1"/>
  <c r="Q614" i="1"/>
  <c r="P614" i="1"/>
  <c r="O614" i="1"/>
  <c r="N614" i="1"/>
  <c r="M614" i="1"/>
  <c r="L614" i="1"/>
  <c r="S613" i="1"/>
  <c r="R613" i="1"/>
  <c r="Q613" i="1"/>
  <c r="P613" i="1"/>
  <c r="O613" i="1"/>
  <c r="N613" i="1"/>
  <c r="M613" i="1"/>
  <c r="L613" i="1"/>
  <c r="S612" i="1"/>
  <c r="R612" i="1"/>
  <c r="Q612" i="1"/>
  <c r="P612" i="1"/>
  <c r="O612" i="1"/>
  <c r="N612" i="1"/>
  <c r="M612" i="1"/>
  <c r="L612" i="1"/>
  <c r="S611" i="1"/>
  <c r="R611" i="1"/>
  <c r="Q611" i="1"/>
  <c r="P611" i="1"/>
  <c r="O611" i="1"/>
  <c r="N611" i="1"/>
  <c r="M611" i="1"/>
  <c r="L611" i="1"/>
  <c r="S610" i="1"/>
  <c r="R610" i="1"/>
  <c r="Q610" i="1"/>
  <c r="P610" i="1"/>
  <c r="O610" i="1"/>
  <c r="N610" i="1"/>
  <c r="M610" i="1"/>
  <c r="L610" i="1"/>
  <c r="S609" i="1"/>
  <c r="R609" i="1"/>
  <c r="Q609" i="1"/>
  <c r="P609" i="1"/>
  <c r="O609" i="1"/>
  <c r="N609" i="1"/>
  <c r="M609" i="1"/>
  <c r="L609" i="1"/>
  <c r="S608" i="1"/>
  <c r="R608" i="1"/>
  <c r="Q608" i="1"/>
  <c r="P608" i="1"/>
  <c r="O608" i="1"/>
  <c r="N608" i="1"/>
  <c r="M608" i="1"/>
  <c r="L608" i="1"/>
  <c r="S607" i="1"/>
  <c r="R607" i="1"/>
  <c r="Q607" i="1"/>
  <c r="P607" i="1"/>
  <c r="O607" i="1"/>
  <c r="N607" i="1"/>
  <c r="M607" i="1"/>
  <c r="L607" i="1"/>
  <c r="S606" i="1"/>
  <c r="R606" i="1"/>
  <c r="Q606" i="1"/>
  <c r="P606" i="1"/>
  <c r="O606" i="1"/>
  <c r="N606" i="1"/>
  <c r="M606" i="1"/>
  <c r="L606" i="1"/>
  <c r="K624" i="1"/>
  <c r="J624" i="1"/>
  <c r="I624" i="1"/>
  <c r="H624" i="1"/>
  <c r="K623" i="1"/>
  <c r="J623" i="1"/>
  <c r="I623" i="1"/>
  <c r="H623" i="1"/>
  <c r="K622" i="1"/>
  <c r="J622" i="1"/>
  <c r="I622" i="1"/>
  <c r="H622" i="1"/>
  <c r="K621" i="1"/>
  <c r="J621" i="1"/>
  <c r="I621" i="1"/>
  <c r="H621" i="1"/>
  <c r="K620" i="1"/>
  <c r="J620" i="1"/>
  <c r="I620" i="1"/>
  <c r="H620" i="1"/>
  <c r="K619" i="1"/>
  <c r="J619" i="1"/>
  <c r="I619" i="1"/>
  <c r="H619" i="1"/>
  <c r="K618" i="1"/>
  <c r="J618" i="1"/>
  <c r="I618" i="1"/>
  <c r="H618" i="1"/>
  <c r="K617" i="1"/>
  <c r="J617" i="1"/>
  <c r="I617" i="1"/>
  <c r="H617" i="1"/>
  <c r="K616" i="1"/>
  <c r="J616" i="1"/>
  <c r="I616" i="1"/>
  <c r="H616" i="1"/>
  <c r="K615" i="1"/>
  <c r="J615" i="1"/>
  <c r="I615" i="1"/>
  <c r="H615" i="1"/>
  <c r="K614" i="1"/>
  <c r="J614" i="1"/>
  <c r="I614" i="1"/>
  <c r="H614" i="1"/>
  <c r="K613" i="1"/>
  <c r="J613" i="1"/>
  <c r="I613" i="1"/>
  <c r="H613" i="1"/>
  <c r="K612" i="1"/>
  <c r="J612" i="1"/>
  <c r="I612" i="1"/>
  <c r="H612" i="1"/>
  <c r="K611" i="1"/>
  <c r="J611" i="1"/>
  <c r="I611" i="1"/>
  <c r="H611" i="1"/>
  <c r="K610" i="1"/>
  <c r="J610" i="1"/>
  <c r="I610" i="1"/>
  <c r="H610" i="1"/>
  <c r="K609" i="1"/>
  <c r="J609" i="1"/>
  <c r="I609" i="1"/>
  <c r="H609" i="1"/>
  <c r="K608" i="1"/>
  <c r="J608" i="1"/>
  <c r="I608" i="1"/>
  <c r="H608" i="1"/>
  <c r="K607" i="1"/>
  <c r="J607" i="1"/>
  <c r="I607" i="1"/>
  <c r="H607" i="1"/>
  <c r="K606" i="1"/>
  <c r="J606" i="1"/>
  <c r="I606" i="1"/>
  <c r="H606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AA598" i="1"/>
  <c r="Z598" i="1"/>
  <c r="Y598" i="1"/>
  <c r="X598" i="1"/>
  <c r="W598" i="1"/>
  <c r="V598" i="1"/>
  <c r="U598" i="1"/>
  <c r="T598" i="1"/>
  <c r="AA597" i="1"/>
  <c r="Z597" i="1"/>
  <c r="Y597" i="1"/>
  <c r="X597" i="1"/>
  <c r="W597" i="1"/>
  <c r="V597" i="1"/>
  <c r="U597" i="1"/>
  <c r="T597" i="1"/>
  <c r="AA596" i="1"/>
  <c r="Z596" i="1"/>
  <c r="Y596" i="1"/>
  <c r="X596" i="1"/>
  <c r="W596" i="1"/>
  <c r="V596" i="1"/>
  <c r="U596" i="1"/>
  <c r="T596" i="1"/>
  <c r="AA595" i="1"/>
  <c r="Z595" i="1"/>
  <c r="Y595" i="1"/>
  <c r="X595" i="1"/>
  <c r="W595" i="1"/>
  <c r="V595" i="1"/>
  <c r="U595" i="1"/>
  <c r="T595" i="1"/>
  <c r="AA594" i="1"/>
  <c r="Z594" i="1"/>
  <c r="Y594" i="1"/>
  <c r="X594" i="1"/>
  <c r="W594" i="1"/>
  <c r="V594" i="1"/>
  <c r="U594" i="1"/>
  <c r="T594" i="1"/>
  <c r="AA593" i="1"/>
  <c r="Z593" i="1"/>
  <c r="Y593" i="1"/>
  <c r="X593" i="1"/>
  <c r="W593" i="1"/>
  <c r="V593" i="1"/>
  <c r="U593" i="1"/>
  <c r="T593" i="1"/>
  <c r="AA592" i="1"/>
  <c r="Z592" i="1"/>
  <c r="Y592" i="1"/>
  <c r="X592" i="1"/>
  <c r="W592" i="1"/>
  <c r="V592" i="1"/>
  <c r="U592" i="1"/>
  <c r="T592" i="1"/>
  <c r="AA591" i="1"/>
  <c r="Z591" i="1"/>
  <c r="Y591" i="1"/>
  <c r="X591" i="1"/>
  <c r="W591" i="1"/>
  <c r="V591" i="1"/>
  <c r="U591" i="1"/>
  <c r="T591" i="1"/>
  <c r="AA590" i="1"/>
  <c r="Z590" i="1"/>
  <c r="Y590" i="1"/>
  <c r="X590" i="1"/>
  <c r="W590" i="1"/>
  <c r="V590" i="1"/>
  <c r="U590" i="1"/>
  <c r="T590" i="1"/>
  <c r="AA589" i="1"/>
  <c r="Z589" i="1"/>
  <c r="Y589" i="1"/>
  <c r="X589" i="1"/>
  <c r="W589" i="1"/>
  <c r="V589" i="1"/>
  <c r="U589" i="1"/>
  <c r="T589" i="1"/>
  <c r="AA588" i="1"/>
  <c r="Z588" i="1"/>
  <c r="Y588" i="1"/>
  <c r="X588" i="1"/>
  <c r="W588" i="1"/>
  <c r="V588" i="1"/>
  <c r="U588" i="1"/>
  <c r="T588" i="1"/>
  <c r="AA587" i="1"/>
  <c r="Z587" i="1"/>
  <c r="Y587" i="1"/>
  <c r="X587" i="1"/>
  <c r="W587" i="1"/>
  <c r="V587" i="1"/>
  <c r="U587" i="1"/>
  <c r="T587" i="1"/>
  <c r="AA586" i="1"/>
  <c r="Z586" i="1"/>
  <c r="Y586" i="1"/>
  <c r="X586" i="1"/>
  <c r="W586" i="1"/>
  <c r="V586" i="1"/>
  <c r="U586" i="1"/>
  <c r="T586" i="1"/>
  <c r="AA585" i="1"/>
  <c r="Z585" i="1"/>
  <c r="Y585" i="1"/>
  <c r="X585" i="1"/>
  <c r="W585" i="1"/>
  <c r="V585" i="1"/>
  <c r="U585" i="1"/>
  <c r="T585" i="1"/>
  <c r="AA584" i="1"/>
  <c r="Z584" i="1"/>
  <c r="Y584" i="1"/>
  <c r="X584" i="1"/>
  <c r="W584" i="1"/>
  <c r="V584" i="1"/>
  <c r="U584" i="1"/>
  <c r="T584" i="1"/>
  <c r="AA583" i="1"/>
  <c r="Z583" i="1"/>
  <c r="Y583" i="1"/>
  <c r="X583" i="1"/>
  <c r="W583" i="1"/>
  <c r="V583" i="1"/>
  <c r="U583" i="1"/>
  <c r="T583" i="1"/>
  <c r="AA582" i="1"/>
  <c r="Z582" i="1"/>
  <c r="Y582" i="1"/>
  <c r="X582" i="1"/>
  <c r="W582" i="1"/>
  <c r="V582" i="1"/>
  <c r="U582" i="1"/>
  <c r="T582" i="1"/>
  <c r="AA581" i="1"/>
  <c r="Z581" i="1"/>
  <c r="Y581" i="1"/>
  <c r="X581" i="1"/>
  <c r="W581" i="1"/>
  <c r="V581" i="1"/>
  <c r="U581" i="1"/>
  <c r="T581" i="1"/>
  <c r="AA580" i="1"/>
  <c r="Z580" i="1"/>
  <c r="Y580" i="1"/>
  <c r="X580" i="1"/>
  <c r="W580" i="1"/>
  <c r="V580" i="1"/>
  <c r="U580" i="1"/>
  <c r="T580" i="1"/>
  <c r="S598" i="1"/>
  <c r="R598" i="1"/>
  <c r="Q598" i="1"/>
  <c r="P598" i="1"/>
  <c r="O598" i="1"/>
  <c r="N598" i="1"/>
  <c r="M598" i="1"/>
  <c r="L598" i="1"/>
  <c r="S597" i="1"/>
  <c r="R597" i="1"/>
  <c r="Q597" i="1"/>
  <c r="P597" i="1"/>
  <c r="O597" i="1"/>
  <c r="N597" i="1"/>
  <c r="M597" i="1"/>
  <c r="L597" i="1"/>
  <c r="S596" i="1"/>
  <c r="R596" i="1"/>
  <c r="Q596" i="1"/>
  <c r="P596" i="1"/>
  <c r="O596" i="1"/>
  <c r="N596" i="1"/>
  <c r="M596" i="1"/>
  <c r="L596" i="1"/>
  <c r="S595" i="1"/>
  <c r="R595" i="1"/>
  <c r="Q595" i="1"/>
  <c r="P595" i="1"/>
  <c r="O595" i="1"/>
  <c r="N595" i="1"/>
  <c r="M595" i="1"/>
  <c r="L595" i="1"/>
  <c r="S594" i="1"/>
  <c r="R594" i="1"/>
  <c r="Q594" i="1"/>
  <c r="P594" i="1"/>
  <c r="O594" i="1"/>
  <c r="N594" i="1"/>
  <c r="M594" i="1"/>
  <c r="L594" i="1"/>
  <c r="S593" i="1"/>
  <c r="R593" i="1"/>
  <c r="Q593" i="1"/>
  <c r="P593" i="1"/>
  <c r="O593" i="1"/>
  <c r="N593" i="1"/>
  <c r="M593" i="1"/>
  <c r="L593" i="1"/>
  <c r="S592" i="1"/>
  <c r="R592" i="1"/>
  <c r="Q592" i="1"/>
  <c r="P592" i="1"/>
  <c r="O592" i="1"/>
  <c r="N592" i="1"/>
  <c r="M592" i="1"/>
  <c r="L592" i="1"/>
  <c r="S591" i="1"/>
  <c r="R591" i="1"/>
  <c r="Q591" i="1"/>
  <c r="P591" i="1"/>
  <c r="O591" i="1"/>
  <c r="N591" i="1"/>
  <c r="M591" i="1"/>
  <c r="L591" i="1"/>
  <c r="S590" i="1"/>
  <c r="R590" i="1"/>
  <c r="Q590" i="1"/>
  <c r="P590" i="1"/>
  <c r="O590" i="1"/>
  <c r="N590" i="1"/>
  <c r="M590" i="1"/>
  <c r="L590" i="1"/>
  <c r="S589" i="1"/>
  <c r="R589" i="1"/>
  <c r="Q589" i="1"/>
  <c r="P589" i="1"/>
  <c r="O589" i="1"/>
  <c r="N589" i="1"/>
  <c r="M589" i="1"/>
  <c r="L589" i="1"/>
  <c r="S588" i="1"/>
  <c r="R588" i="1"/>
  <c r="Q588" i="1"/>
  <c r="P588" i="1"/>
  <c r="O588" i="1"/>
  <c r="N588" i="1"/>
  <c r="M588" i="1"/>
  <c r="L588" i="1"/>
  <c r="S587" i="1"/>
  <c r="R587" i="1"/>
  <c r="Q587" i="1"/>
  <c r="P587" i="1"/>
  <c r="O587" i="1"/>
  <c r="N587" i="1"/>
  <c r="M587" i="1"/>
  <c r="L587" i="1"/>
  <c r="S586" i="1"/>
  <c r="R586" i="1"/>
  <c r="Q586" i="1"/>
  <c r="P586" i="1"/>
  <c r="O586" i="1"/>
  <c r="N586" i="1"/>
  <c r="M586" i="1"/>
  <c r="L586" i="1"/>
  <c r="S585" i="1"/>
  <c r="R585" i="1"/>
  <c r="Q585" i="1"/>
  <c r="P585" i="1"/>
  <c r="O585" i="1"/>
  <c r="N585" i="1"/>
  <c r="M585" i="1"/>
  <c r="L585" i="1"/>
  <c r="S584" i="1"/>
  <c r="R584" i="1"/>
  <c r="Q584" i="1"/>
  <c r="P584" i="1"/>
  <c r="O584" i="1"/>
  <c r="N584" i="1"/>
  <c r="M584" i="1"/>
  <c r="L584" i="1"/>
  <c r="S583" i="1"/>
  <c r="R583" i="1"/>
  <c r="Q583" i="1"/>
  <c r="P583" i="1"/>
  <c r="O583" i="1"/>
  <c r="N583" i="1"/>
  <c r="M583" i="1"/>
  <c r="L583" i="1"/>
  <c r="S582" i="1"/>
  <c r="R582" i="1"/>
  <c r="Q582" i="1"/>
  <c r="P582" i="1"/>
  <c r="O582" i="1"/>
  <c r="N582" i="1"/>
  <c r="M582" i="1"/>
  <c r="L582" i="1"/>
  <c r="S581" i="1"/>
  <c r="R581" i="1"/>
  <c r="Q581" i="1"/>
  <c r="P581" i="1"/>
  <c r="O581" i="1"/>
  <c r="N581" i="1"/>
  <c r="M581" i="1"/>
  <c r="L581" i="1"/>
  <c r="S580" i="1"/>
  <c r="R580" i="1"/>
  <c r="Q580" i="1"/>
  <c r="P580" i="1"/>
  <c r="O580" i="1"/>
  <c r="N580" i="1"/>
  <c r="M580" i="1"/>
  <c r="L580" i="1"/>
  <c r="K598" i="1"/>
  <c r="J598" i="1"/>
  <c r="I598" i="1"/>
  <c r="H598" i="1"/>
  <c r="K597" i="1"/>
  <c r="J597" i="1"/>
  <c r="I597" i="1"/>
  <c r="H597" i="1"/>
  <c r="K596" i="1"/>
  <c r="J596" i="1"/>
  <c r="I596" i="1"/>
  <c r="H596" i="1"/>
  <c r="K595" i="1"/>
  <c r="J595" i="1"/>
  <c r="I595" i="1"/>
  <c r="H595" i="1"/>
  <c r="K594" i="1"/>
  <c r="J594" i="1"/>
  <c r="I594" i="1"/>
  <c r="H594" i="1"/>
  <c r="K593" i="1"/>
  <c r="J593" i="1"/>
  <c r="I593" i="1"/>
  <c r="H593" i="1"/>
  <c r="K592" i="1"/>
  <c r="J592" i="1"/>
  <c r="I592" i="1"/>
  <c r="H592" i="1"/>
  <c r="K591" i="1"/>
  <c r="J591" i="1"/>
  <c r="I591" i="1"/>
  <c r="H591" i="1"/>
  <c r="K590" i="1"/>
  <c r="J590" i="1"/>
  <c r="I590" i="1"/>
  <c r="H590" i="1"/>
  <c r="K589" i="1"/>
  <c r="J589" i="1"/>
  <c r="I589" i="1"/>
  <c r="H589" i="1"/>
  <c r="K588" i="1"/>
  <c r="J588" i="1"/>
  <c r="I588" i="1"/>
  <c r="H588" i="1"/>
  <c r="K587" i="1"/>
  <c r="J587" i="1"/>
  <c r="I587" i="1"/>
  <c r="H587" i="1"/>
  <c r="K586" i="1"/>
  <c r="J586" i="1"/>
  <c r="I586" i="1"/>
  <c r="H586" i="1"/>
  <c r="K585" i="1"/>
  <c r="J585" i="1"/>
  <c r="I585" i="1"/>
  <c r="H585" i="1"/>
  <c r="K584" i="1"/>
  <c r="J584" i="1"/>
  <c r="I584" i="1"/>
  <c r="H584" i="1"/>
  <c r="K583" i="1"/>
  <c r="J583" i="1"/>
  <c r="I583" i="1"/>
  <c r="H583" i="1"/>
  <c r="K582" i="1"/>
  <c r="J582" i="1"/>
  <c r="I582" i="1"/>
  <c r="H582" i="1"/>
  <c r="K581" i="1"/>
  <c r="J581" i="1"/>
  <c r="I581" i="1"/>
  <c r="H581" i="1"/>
  <c r="K580" i="1"/>
  <c r="J580" i="1"/>
  <c r="I580" i="1"/>
  <c r="H580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AA572" i="1"/>
  <c r="Z572" i="1"/>
  <c r="Y572" i="1"/>
  <c r="X572" i="1"/>
  <c r="W572" i="1"/>
  <c r="V572" i="1"/>
  <c r="U572" i="1"/>
  <c r="T572" i="1"/>
  <c r="AA571" i="1"/>
  <c r="Z571" i="1"/>
  <c r="Y571" i="1"/>
  <c r="X571" i="1"/>
  <c r="W571" i="1"/>
  <c r="V571" i="1"/>
  <c r="U571" i="1"/>
  <c r="T571" i="1"/>
  <c r="AA570" i="1"/>
  <c r="Z570" i="1"/>
  <c r="Y570" i="1"/>
  <c r="X570" i="1"/>
  <c r="W570" i="1"/>
  <c r="V570" i="1"/>
  <c r="U570" i="1"/>
  <c r="T570" i="1"/>
  <c r="AA569" i="1"/>
  <c r="Z569" i="1"/>
  <c r="Y569" i="1"/>
  <c r="X569" i="1"/>
  <c r="W569" i="1"/>
  <c r="V569" i="1"/>
  <c r="U569" i="1"/>
  <c r="T569" i="1"/>
  <c r="AA568" i="1"/>
  <c r="Z568" i="1"/>
  <c r="Y568" i="1"/>
  <c r="X568" i="1"/>
  <c r="W568" i="1"/>
  <c r="V568" i="1"/>
  <c r="U568" i="1"/>
  <c r="T568" i="1"/>
  <c r="AA567" i="1"/>
  <c r="Z567" i="1"/>
  <c r="Y567" i="1"/>
  <c r="X567" i="1"/>
  <c r="W567" i="1"/>
  <c r="V567" i="1"/>
  <c r="U567" i="1"/>
  <c r="T567" i="1"/>
  <c r="AA566" i="1"/>
  <c r="Z566" i="1"/>
  <c r="Y566" i="1"/>
  <c r="X566" i="1"/>
  <c r="W566" i="1"/>
  <c r="V566" i="1"/>
  <c r="U566" i="1"/>
  <c r="T566" i="1"/>
  <c r="AA565" i="1"/>
  <c r="Z565" i="1"/>
  <c r="Y565" i="1"/>
  <c r="X565" i="1"/>
  <c r="W565" i="1"/>
  <c r="V565" i="1"/>
  <c r="U565" i="1"/>
  <c r="T565" i="1"/>
  <c r="AA564" i="1"/>
  <c r="Z564" i="1"/>
  <c r="Y564" i="1"/>
  <c r="X564" i="1"/>
  <c r="W564" i="1"/>
  <c r="V564" i="1"/>
  <c r="U564" i="1"/>
  <c r="T564" i="1"/>
  <c r="AA563" i="1"/>
  <c r="Z563" i="1"/>
  <c r="Y563" i="1"/>
  <c r="X563" i="1"/>
  <c r="W563" i="1"/>
  <c r="V563" i="1"/>
  <c r="U563" i="1"/>
  <c r="T563" i="1"/>
  <c r="AA562" i="1"/>
  <c r="Z562" i="1"/>
  <c r="Y562" i="1"/>
  <c r="X562" i="1"/>
  <c r="W562" i="1"/>
  <c r="V562" i="1"/>
  <c r="U562" i="1"/>
  <c r="T562" i="1"/>
  <c r="AA561" i="1"/>
  <c r="Z561" i="1"/>
  <c r="Y561" i="1"/>
  <c r="X561" i="1"/>
  <c r="W561" i="1"/>
  <c r="V561" i="1"/>
  <c r="U561" i="1"/>
  <c r="T561" i="1"/>
  <c r="AA560" i="1"/>
  <c r="Z560" i="1"/>
  <c r="Y560" i="1"/>
  <c r="X560" i="1"/>
  <c r="W560" i="1"/>
  <c r="V560" i="1"/>
  <c r="U560" i="1"/>
  <c r="T560" i="1"/>
  <c r="AA559" i="1"/>
  <c r="Z559" i="1"/>
  <c r="Y559" i="1"/>
  <c r="X559" i="1"/>
  <c r="W559" i="1"/>
  <c r="V559" i="1"/>
  <c r="U559" i="1"/>
  <c r="T559" i="1"/>
  <c r="AA558" i="1"/>
  <c r="Z558" i="1"/>
  <c r="Y558" i="1"/>
  <c r="X558" i="1"/>
  <c r="W558" i="1"/>
  <c r="V558" i="1"/>
  <c r="U558" i="1"/>
  <c r="T558" i="1"/>
  <c r="AA557" i="1"/>
  <c r="Z557" i="1"/>
  <c r="Y557" i="1"/>
  <c r="X557" i="1"/>
  <c r="W557" i="1"/>
  <c r="V557" i="1"/>
  <c r="U557" i="1"/>
  <c r="T557" i="1"/>
  <c r="AA556" i="1"/>
  <c r="Z556" i="1"/>
  <c r="Y556" i="1"/>
  <c r="X556" i="1"/>
  <c r="W556" i="1"/>
  <c r="V556" i="1"/>
  <c r="U556" i="1"/>
  <c r="T556" i="1"/>
  <c r="AA555" i="1"/>
  <c r="Z555" i="1"/>
  <c r="Y555" i="1"/>
  <c r="X555" i="1"/>
  <c r="W555" i="1"/>
  <c r="V555" i="1"/>
  <c r="U555" i="1"/>
  <c r="T555" i="1"/>
  <c r="AA554" i="1"/>
  <c r="Z554" i="1"/>
  <c r="Y554" i="1"/>
  <c r="X554" i="1"/>
  <c r="W554" i="1"/>
  <c r="V554" i="1"/>
  <c r="U554" i="1"/>
  <c r="T554" i="1"/>
  <c r="S572" i="1"/>
  <c r="R572" i="1"/>
  <c r="Q572" i="1"/>
  <c r="P572" i="1"/>
  <c r="O572" i="1"/>
  <c r="N572" i="1"/>
  <c r="M572" i="1"/>
  <c r="L572" i="1"/>
  <c r="S571" i="1"/>
  <c r="R571" i="1"/>
  <c r="Q571" i="1"/>
  <c r="P571" i="1"/>
  <c r="O571" i="1"/>
  <c r="N571" i="1"/>
  <c r="M571" i="1"/>
  <c r="L571" i="1"/>
  <c r="S570" i="1"/>
  <c r="R570" i="1"/>
  <c r="Q570" i="1"/>
  <c r="P570" i="1"/>
  <c r="O570" i="1"/>
  <c r="N570" i="1"/>
  <c r="M570" i="1"/>
  <c r="L570" i="1"/>
  <c r="S569" i="1"/>
  <c r="R569" i="1"/>
  <c r="Q569" i="1"/>
  <c r="P569" i="1"/>
  <c r="O569" i="1"/>
  <c r="N569" i="1"/>
  <c r="M569" i="1"/>
  <c r="L569" i="1"/>
  <c r="S568" i="1"/>
  <c r="R568" i="1"/>
  <c r="Q568" i="1"/>
  <c r="P568" i="1"/>
  <c r="O568" i="1"/>
  <c r="N568" i="1"/>
  <c r="M568" i="1"/>
  <c r="L568" i="1"/>
  <c r="S567" i="1"/>
  <c r="R567" i="1"/>
  <c r="Q567" i="1"/>
  <c r="P567" i="1"/>
  <c r="O567" i="1"/>
  <c r="N567" i="1"/>
  <c r="M567" i="1"/>
  <c r="L567" i="1"/>
  <c r="S566" i="1"/>
  <c r="R566" i="1"/>
  <c r="Q566" i="1"/>
  <c r="P566" i="1"/>
  <c r="O566" i="1"/>
  <c r="N566" i="1"/>
  <c r="M566" i="1"/>
  <c r="L566" i="1"/>
  <c r="S565" i="1"/>
  <c r="R565" i="1"/>
  <c r="Q565" i="1"/>
  <c r="P565" i="1"/>
  <c r="O565" i="1"/>
  <c r="N565" i="1"/>
  <c r="M565" i="1"/>
  <c r="L565" i="1"/>
  <c r="S564" i="1"/>
  <c r="R564" i="1"/>
  <c r="Q564" i="1"/>
  <c r="P564" i="1"/>
  <c r="O564" i="1"/>
  <c r="N564" i="1"/>
  <c r="M564" i="1"/>
  <c r="L564" i="1"/>
  <c r="S563" i="1"/>
  <c r="R563" i="1"/>
  <c r="Q563" i="1"/>
  <c r="P563" i="1"/>
  <c r="O563" i="1"/>
  <c r="N563" i="1"/>
  <c r="M563" i="1"/>
  <c r="L563" i="1"/>
  <c r="S562" i="1"/>
  <c r="R562" i="1"/>
  <c r="Q562" i="1"/>
  <c r="P562" i="1"/>
  <c r="O562" i="1"/>
  <c r="N562" i="1"/>
  <c r="M562" i="1"/>
  <c r="L562" i="1"/>
  <c r="S561" i="1"/>
  <c r="R561" i="1"/>
  <c r="Q561" i="1"/>
  <c r="P561" i="1"/>
  <c r="O561" i="1"/>
  <c r="N561" i="1"/>
  <c r="M561" i="1"/>
  <c r="L561" i="1"/>
  <c r="S560" i="1"/>
  <c r="R560" i="1"/>
  <c r="Q560" i="1"/>
  <c r="P560" i="1"/>
  <c r="O560" i="1"/>
  <c r="N560" i="1"/>
  <c r="M560" i="1"/>
  <c r="L560" i="1"/>
  <c r="S559" i="1"/>
  <c r="R559" i="1"/>
  <c r="Q559" i="1"/>
  <c r="P559" i="1"/>
  <c r="O559" i="1"/>
  <c r="N559" i="1"/>
  <c r="M559" i="1"/>
  <c r="L559" i="1"/>
  <c r="S558" i="1"/>
  <c r="R558" i="1"/>
  <c r="Q558" i="1"/>
  <c r="P558" i="1"/>
  <c r="O558" i="1"/>
  <c r="N558" i="1"/>
  <c r="M558" i="1"/>
  <c r="L558" i="1"/>
  <c r="S557" i="1"/>
  <c r="R557" i="1"/>
  <c r="Q557" i="1"/>
  <c r="P557" i="1"/>
  <c r="O557" i="1"/>
  <c r="N557" i="1"/>
  <c r="M557" i="1"/>
  <c r="L557" i="1"/>
  <c r="S556" i="1"/>
  <c r="R556" i="1"/>
  <c r="Q556" i="1"/>
  <c r="P556" i="1"/>
  <c r="O556" i="1"/>
  <c r="N556" i="1"/>
  <c r="M556" i="1"/>
  <c r="L556" i="1"/>
  <c r="S555" i="1"/>
  <c r="R555" i="1"/>
  <c r="Q555" i="1"/>
  <c r="P555" i="1"/>
  <c r="O555" i="1"/>
  <c r="N555" i="1"/>
  <c r="M555" i="1"/>
  <c r="L555" i="1"/>
  <c r="S554" i="1"/>
  <c r="R554" i="1"/>
  <c r="Q554" i="1"/>
  <c r="P554" i="1"/>
  <c r="O554" i="1"/>
  <c r="N554" i="1"/>
  <c r="M554" i="1"/>
  <c r="L554" i="1"/>
  <c r="K572" i="1"/>
  <c r="J572" i="1"/>
  <c r="I572" i="1"/>
  <c r="H572" i="1"/>
  <c r="K571" i="1"/>
  <c r="J571" i="1"/>
  <c r="I571" i="1"/>
  <c r="H571" i="1"/>
  <c r="K570" i="1"/>
  <c r="J570" i="1"/>
  <c r="I570" i="1"/>
  <c r="H570" i="1"/>
  <c r="K569" i="1"/>
  <c r="J569" i="1"/>
  <c r="I569" i="1"/>
  <c r="H569" i="1"/>
  <c r="K568" i="1"/>
  <c r="J568" i="1"/>
  <c r="I568" i="1"/>
  <c r="H568" i="1"/>
  <c r="K567" i="1"/>
  <c r="J567" i="1"/>
  <c r="I567" i="1"/>
  <c r="H567" i="1"/>
  <c r="K566" i="1"/>
  <c r="J566" i="1"/>
  <c r="I566" i="1"/>
  <c r="H566" i="1"/>
  <c r="K565" i="1"/>
  <c r="J565" i="1"/>
  <c r="I565" i="1"/>
  <c r="H565" i="1"/>
  <c r="K564" i="1"/>
  <c r="J564" i="1"/>
  <c r="I564" i="1"/>
  <c r="H564" i="1"/>
  <c r="K563" i="1"/>
  <c r="J563" i="1"/>
  <c r="I563" i="1"/>
  <c r="H563" i="1"/>
  <c r="K562" i="1"/>
  <c r="J562" i="1"/>
  <c r="I562" i="1"/>
  <c r="H562" i="1"/>
  <c r="K561" i="1"/>
  <c r="J561" i="1"/>
  <c r="I561" i="1"/>
  <c r="H561" i="1"/>
  <c r="K560" i="1"/>
  <c r="J560" i="1"/>
  <c r="I560" i="1"/>
  <c r="H560" i="1"/>
  <c r="K559" i="1"/>
  <c r="J559" i="1"/>
  <c r="I559" i="1"/>
  <c r="H559" i="1"/>
  <c r="K558" i="1"/>
  <c r="J558" i="1"/>
  <c r="I558" i="1"/>
  <c r="H558" i="1"/>
  <c r="K557" i="1"/>
  <c r="J557" i="1"/>
  <c r="I557" i="1"/>
  <c r="H557" i="1"/>
  <c r="K556" i="1"/>
  <c r="J556" i="1"/>
  <c r="I556" i="1"/>
  <c r="H556" i="1"/>
  <c r="K555" i="1"/>
  <c r="J555" i="1"/>
  <c r="I555" i="1"/>
  <c r="H555" i="1"/>
  <c r="K554" i="1"/>
  <c r="J554" i="1"/>
  <c r="I554" i="1"/>
  <c r="H554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AA546" i="1"/>
  <c r="Z546" i="1"/>
  <c r="Y546" i="1"/>
  <c r="X546" i="1"/>
  <c r="AA545" i="1"/>
  <c r="Z545" i="1"/>
  <c r="Y545" i="1"/>
  <c r="X545" i="1"/>
  <c r="AA544" i="1"/>
  <c r="Z544" i="1"/>
  <c r="Y544" i="1"/>
  <c r="X544" i="1"/>
  <c r="AA543" i="1"/>
  <c r="Z543" i="1"/>
  <c r="Y543" i="1"/>
  <c r="X543" i="1"/>
  <c r="AA542" i="1"/>
  <c r="Z542" i="1"/>
  <c r="Y542" i="1"/>
  <c r="X542" i="1"/>
  <c r="AA541" i="1"/>
  <c r="Z541" i="1"/>
  <c r="Y541" i="1"/>
  <c r="X541" i="1"/>
  <c r="AA540" i="1"/>
  <c r="Z540" i="1"/>
  <c r="Y540" i="1"/>
  <c r="X540" i="1"/>
  <c r="AA539" i="1"/>
  <c r="Z539" i="1"/>
  <c r="Y539" i="1"/>
  <c r="X539" i="1"/>
  <c r="AA538" i="1"/>
  <c r="Z538" i="1"/>
  <c r="Y538" i="1"/>
  <c r="X538" i="1"/>
  <c r="AA537" i="1"/>
  <c r="Z537" i="1"/>
  <c r="Y537" i="1"/>
  <c r="X537" i="1"/>
  <c r="AA536" i="1"/>
  <c r="Z536" i="1"/>
  <c r="Y536" i="1"/>
  <c r="X536" i="1"/>
  <c r="AA535" i="1"/>
  <c r="Z535" i="1"/>
  <c r="Y535" i="1"/>
  <c r="X535" i="1"/>
  <c r="AA534" i="1"/>
  <c r="Z534" i="1"/>
  <c r="Y534" i="1"/>
  <c r="X534" i="1"/>
  <c r="AA533" i="1"/>
  <c r="Z533" i="1"/>
  <c r="Y533" i="1"/>
  <c r="X533" i="1"/>
  <c r="AA532" i="1"/>
  <c r="Z532" i="1"/>
  <c r="Y532" i="1"/>
  <c r="X532" i="1"/>
  <c r="AA531" i="1"/>
  <c r="Z531" i="1"/>
  <c r="Y531" i="1"/>
  <c r="X531" i="1"/>
  <c r="AA530" i="1"/>
  <c r="Z530" i="1"/>
  <c r="Y530" i="1"/>
  <c r="X530" i="1"/>
  <c r="AA529" i="1"/>
  <c r="Z529" i="1"/>
  <c r="Y529" i="1"/>
  <c r="X529" i="1"/>
  <c r="AA528" i="1"/>
  <c r="Z528" i="1"/>
  <c r="Y528" i="1"/>
  <c r="X528" i="1"/>
  <c r="W546" i="1"/>
  <c r="V546" i="1"/>
  <c r="U546" i="1"/>
  <c r="T546" i="1"/>
  <c r="W545" i="1"/>
  <c r="V545" i="1"/>
  <c r="U545" i="1"/>
  <c r="T545" i="1"/>
  <c r="W544" i="1"/>
  <c r="V544" i="1"/>
  <c r="U544" i="1"/>
  <c r="T544" i="1"/>
  <c r="W543" i="1"/>
  <c r="V543" i="1"/>
  <c r="U543" i="1"/>
  <c r="T543" i="1"/>
  <c r="W542" i="1"/>
  <c r="V542" i="1"/>
  <c r="U542" i="1"/>
  <c r="T542" i="1"/>
  <c r="W541" i="1"/>
  <c r="V541" i="1"/>
  <c r="U541" i="1"/>
  <c r="T541" i="1"/>
  <c r="W540" i="1"/>
  <c r="V540" i="1"/>
  <c r="U540" i="1"/>
  <c r="T540" i="1"/>
  <c r="W539" i="1"/>
  <c r="V539" i="1"/>
  <c r="U539" i="1"/>
  <c r="T539" i="1"/>
  <c r="W538" i="1"/>
  <c r="V538" i="1"/>
  <c r="U538" i="1"/>
  <c r="T538" i="1"/>
  <c r="W537" i="1"/>
  <c r="V537" i="1"/>
  <c r="U537" i="1"/>
  <c r="T537" i="1"/>
  <c r="W536" i="1"/>
  <c r="V536" i="1"/>
  <c r="U536" i="1"/>
  <c r="T536" i="1"/>
  <c r="W535" i="1"/>
  <c r="V535" i="1"/>
  <c r="U535" i="1"/>
  <c r="T535" i="1"/>
  <c r="W534" i="1"/>
  <c r="V534" i="1"/>
  <c r="U534" i="1"/>
  <c r="T534" i="1"/>
  <c r="W533" i="1"/>
  <c r="V533" i="1"/>
  <c r="U533" i="1"/>
  <c r="T533" i="1"/>
  <c r="W532" i="1"/>
  <c r="V532" i="1"/>
  <c r="U532" i="1"/>
  <c r="T532" i="1"/>
  <c r="W531" i="1"/>
  <c r="V531" i="1"/>
  <c r="U531" i="1"/>
  <c r="T531" i="1"/>
  <c r="W530" i="1"/>
  <c r="V530" i="1"/>
  <c r="U530" i="1"/>
  <c r="T530" i="1"/>
  <c r="W529" i="1"/>
  <c r="V529" i="1"/>
  <c r="U529" i="1"/>
  <c r="T529" i="1"/>
  <c r="W528" i="1"/>
  <c r="V528" i="1"/>
  <c r="U528" i="1"/>
  <c r="T528" i="1"/>
  <c r="S546" i="1"/>
  <c r="R546" i="1"/>
  <c r="Q546" i="1"/>
  <c r="P546" i="1"/>
  <c r="S545" i="1"/>
  <c r="R545" i="1"/>
  <c r="Q545" i="1"/>
  <c r="P545" i="1"/>
  <c r="S544" i="1"/>
  <c r="R544" i="1"/>
  <c r="Q544" i="1"/>
  <c r="P544" i="1"/>
  <c r="S543" i="1"/>
  <c r="R543" i="1"/>
  <c r="Q543" i="1"/>
  <c r="P543" i="1"/>
  <c r="S542" i="1"/>
  <c r="R542" i="1"/>
  <c r="Q542" i="1"/>
  <c r="P542" i="1"/>
  <c r="S541" i="1"/>
  <c r="R541" i="1"/>
  <c r="Q541" i="1"/>
  <c r="P541" i="1"/>
  <c r="S540" i="1"/>
  <c r="R540" i="1"/>
  <c r="Q540" i="1"/>
  <c r="P540" i="1"/>
  <c r="S539" i="1"/>
  <c r="R539" i="1"/>
  <c r="Q539" i="1"/>
  <c r="P539" i="1"/>
  <c r="S538" i="1"/>
  <c r="R538" i="1"/>
  <c r="Q538" i="1"/>
  <c r="P538" i="1"/>
  <c r="S537" i="1"/>
  <c r="R537" i="1"/>
  <c r="Q537" i="1"/>
  <c r="P537" i="1"/>
  <c r="S536" i="1"/>
  <c r="R536" i="1"/>
  <c r="Q536" i="1"/>
  <c r="P536" i="1"/>
  <c r="S535" i="1"/>
  <c r="R535" i="1"/>
  <c r="Q535" i="1"/>
  <c r="P535" i="1"/>
  <c r="S534" i="1"/>
  <c r="R534" i="1"/>
  <c r="Q534" i="1"/>
  <c r="P534" i="1"/>
  <c r="S533" i="1"/>
  <c r="R533" i="1"/>
  <c r="Q533" i="1"/>
  <c r="P533" i="1"/>
  <c r="S532" i="1"/>
  <c r="R532" i="1"/>
  <c r="Q532" i="1"/>
  <c r="P532" i="1"/>
  <c r="S531" i="1"/>
  <c r="R531" i="1"/>
  <c r="Q531" i="1"/>
  <c r="P531" i="1"/>
  <c r="S530" i="1"/>
  <c r="R530" i="1"/>
  <c r="Q530" i="1"/>
  <c r="P530" i="1"/>
  <c r="S529" i="1"/>
  <c r="R529" i="1"/>
  <c r="Q529" i="1"/>
  <c r="P529" i="1"/>
  <c r="S528" i="1"/>
  <c r="R528" i="1"/>
  <c r="Q528" i="1"/>
  <c r="P528" i="1"/>
  <c r="O546" i="1"/>
  <c r="N546" i="1"/>
  <c r="M546" i="1"/>
  <c r="L546" i="1"/>
  <c r="O545" i="1"/>
  <c r="N545" i="1"/>
  <c r="M545" i="1"/>
  <c r="L545" i="1"/>
  <c r="O544" i="1"/>
  <c r="N544" i="1"/>
  <c r="M544" i="1"/>
  <c r="L544" i="1"/>
  <c r="O543" i="1"/>
  <c r="N543" i="1"/>
  <c r="M543" i="1"/>
  <c r="L543" i="1"/>
  <c r="O542" i="1"/>
  <c r="N542" i="1"/>
  <c r="M542" i="1"/>
  <c r="L542" i="1"/>
  <c r="O541" i="1"/>
  <c r="N541" i="1"/>
  <c r="M541" i="1"/>
  <c r="L541" i="1"/>
  <c r="O540" i="1"/>
  <c r="N540" i="1"/>
  <c r="M540" i="1"/>
  <c r="L540" i="1"/>
  <c r="O539" i="1"/>
  <c r="N539" i="1"/>
  <c r="M539" i="1"/>
  <c r="L539" i="1"/>
  <c r="O538" i="1"/>
  <c r="N538" i="1"/>
  <c r="M538" i="1"/>
  <c r="L538" i="1"/>
  <c r="O537" i="1"/>
  <c r="N537" i="1"/>
  <c r="M537" i="1"/>
  <c r="L537" i="1"/>
  <c r="O536" i="1"/>
  <c r="N536" i="1"/>
  <c r="M536" i="1"/>
  <c r="L536" i="1"/>
  <c r="O535" i="1"/>
  <c r="N535" i="1"/>
  <c r="M535" i="1"/>
  <c r="L535" i="1"/>
  <c r="O534" i="1"/>
  <c r="N534" i="1"/>
  <c r="M534" i="1"/>
  <c r="L534" i="1"/>
  <c r="O533" i="1"/>
  <c r="N533" i="1"/>
  <c r="M533" i="1"/>
  <c r="L533" i="1"/>
  <c r="O532" i="1"/>
  <c r="N532" i="1"/>
  <c r="M532" i="1"/>
  <c r="L532" i="1"/>
  <c r="O531" i="1"/>
  <c r="N531" i="1"/>
  <c r="M531" i="1"/>
  <c r="L531" i="1"/>
  <c r="O530" i="1"/>
  <c r="N530" i="1"/>
  <c r="M530" i="1"/>
  <c r="L530" i="1"/>
  <c r="O529" i="1"/>
  <c r="N529" i="1"/>
  <c r="M529" i="1"/>
  <c r="L529" i="1"/>
  <c r="O528" i="1"/>
  <c r="N528" i="1"/>
  <c r="M528" i="1"/>
  <c r="L528" i="1"/>
  <c r="K546" i="1"/>
  <c r="J546" i="1"/>
  <c r="I546" i="1"/>
  <c r="H546" i="1"/>
  <c r="K545" i="1"/>
  <c r="J545" i="1"/>
  <c r="I545" i="1"/>
  <c r="H545" i="1"/>
  <c r="K544" i="1"/>
  <c r="J544" i="1"/>
  <c r="I544" i="1"/>
  <c r="H544" i="1"/>
  <c r="K543" i="1"/>
  <c r="J543" i="1"/>
  <c r="I543" i="1"/>
  <c r="H543" i="1"/>
  <c r="K542" i="1"/>
  <c r="J542" i="1"/>
  <c r="I542" i="1"/>
  <c r="H542" i="1"/>
  <c r="K541" i="1"/>
  <c r="J541" i="1"/>
  <c r="I541" i="1"/>
  <c r="H541" i="1"/>
  <c r="K540" i="1"/>
  <c r="J540" i="1"/>
  <c r="I540" i="1"/>
  <c r="H540" i="1"/>
  <c r="K539" i="1"/>
  <c r="J539" i="1"/>
  <c r="I539" i="1"/>
  <c r="H539" i="1"/>
  <c r="K538" i="1"/>
  <c r="J538" i="1"/>
  <c r="I538" i="1"/>
  <c r="H538" i="1"/>
  <c r="K537" i="1"/>
  <c r="J537" i="1"/>
  <c r="I537" i="1"/>
  <c r="H537" i="1"/>
  <c r="K536" i="1"/>
  <c r="J536" i="1"/>
  <c r="I536" i="1"/>
  <c r="H536" i="1"/>
  <c r="K535" i="1"/>
  <c r="J535" i="1"/>
  <c r="I535" i="1"/>
  <c r="H535" i="1"/>
  <c r="K534" i="1"/>
  <c r="J534" i="1"/>
  <c r="I534" i="1"/>
  <c r="H534" i="1"/>
  <c r="K533" i="1"/>
  <c r="J533" i="1"/>
  <c r="I533" i="1"/>
  <c r="H533" i="1"/>
  <c r="K532" i="1"/>
  <c r="J532" i="1"/>
  <c r="I532" i="1"/>
  <c r="H532" i="1"/>
  <c r="K531" i="1"/>
  <c r="J531" i="1"/>
  <c r="I531" i="1"/>
  <c r="H531" i="1"/>
  <c r="K530" i="1"/>
  <c r="J530" i="1"/>
  <c r="I530" i="1"/>
  <c r="H530" i="1"/>
  <c r="K529" i="1"/>
  <c r="J529" i="1"/>
  <c r="I529" i="1"/>
  <c r="H529" i="1"/>
  <c r="K528" i="1"/>
  <c r="J528" i="1"/>
  <c r="I528" i="1"/>
  <c r="H528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AA520" i="1"/>
  <c r="Z520" i="1"/>
  <c r="Y520" i="1"/>
  <c r="X520" i="1"/>
  <c r="W520" i="1"/>
  <c r="V520" i="1"/>
  <c r="U520" i="1"/>
  <c r="T520" i="1"/>
  <c r="AA519" i="1"/>
  <c r="Z519" i="1"/>
  <c r="Y519" i="1"/>
  <c r="X519" i="1"/>
  <c r="W519" i="1"/>
  <c r="V519" i="1"/>
  <c r="U519" i="1"/>
  <c r="T519" i="1"/>
  <c r="AA518" i="1"/>
  <c r="Z518" i="1"/>
  <c r="Y518" i="1"/>
  <c r="X518" i="1"/>
  <c r="W518" i="1"/>
  <c r="V518" i="1"/>
  <c r="U518" i="1"/>
  <c r="T518" i="1"/>
  <c r="AA517" i="1"/>
  <c r="Z517" i="1"/>
  <c r="Y517" i="1"/>
  <c r="X517" i="1"/>
  <c r="W517" i="1"/>
  <c r="V517" i="1"/>
  <c r="U517" i="1"/>
  <c r="T517" i="1"/>
  <c r="AA516" i="1"/>
  <c r="Z516" i="1"/>
  <c r="Y516" i="1"/>
  <c r="X516" i="1"/>
  <c r="W516" i="1"/>
  <c r="V516" i="1"/>
  <c r="U516" i="1"/>
  <c r="T516" i="1"/>
  <c r="AA515" i="1"/>
  <c r="Z515" i="1"/>
  <c r="Y515" i="1"/>
  <c r="X515" i="1"/>
  <c r="W515" i="1"/>
  <c r="V515" i="1"/>
  <c r="U515" i="1"/>
  <c r="T515" i="1"/>
  <c r="AA514" i="1"/>
  <c r="Z514" i="1"/>
  <c r="Y514" i="1"/>
  <c r="X514" i="1"/>
  <c r="W514" i="1"/>
  <c r="V514" i="1"/>
  <c r="U514" i="1"/>
  <c r="T514" i="1"/>
  <c r="AA513" i="1"/>
  <c r="Z513" i="1"/>
  <c r="Y513" i="1"/>
  <c r="X513" i="1"/>
  <c r="W513" i="1"/>
  <c r="V513" i="1"/>
  <c r="U513" i="1"/>
  <c r="T513" i="1"/>
  <c r="AA512" i="1"/>
  <c r="Z512" i="1"/>
  <c r="Y512" i="1"/>
  <c r="X512" i="1"/>
  <c r="W512" i="1"/>
  <c r="V512" i="1"/>
  <c r="U512" i="1"/>
  <c r="T512" i="1"/>
  <c r="AA511" i="1"/>
  <c r="Z511" i="1"/>
  <c r="Y511" i="1"/>
  <c r="X511" i="1"/>
  <c r="W511" i="1"/>
  <c r="V511" i="1"/>
  <c r="U511" i="1"/>
  <c r="T511" i="1"/>
  <c r="AA510" i="1"/>
  <c r="Z510" i="1"/>
  <c r="Y510" i="1"/>
  <c r="X510" i="1"/>
  <c r="W510" i="1"/>
  <c r="V510" i="1"/>
  <c r="U510" i="1"/>
  <c r="T510" i="1"/>
  <c r="AA509" i="1"/>
  <c r="Z509" i="1"/>
  <c r="Y509" i="1"/>
  <c r="X509" i="1"/>
  <c r="W509" i="1"/>
  <c r="V509" i="1"/>
  <c r="U509" i="1"/>
  <c r="T509" i="1"/>
  <c r="AA508" i="1"/>
  <c r="Z508" i="1"/>
  <c r="Y508" i="1"/>
  <c r="X508" i="1"/>
  <c r="W508" i="1"/>
  <c r="V508" i="1"/>
  <c r="U508" i="1"/>
  <c r="T508" i="1"/>
  <c r="AA507" i="1"/>
  <c r="Z507" i="1"/>
  <c r="Y507" i="1"/>
  <c r="X507" i="1"/>
  <c r="W507" i="1"/>
  <c r="V507" i="1"/>
  <c r="U507" i="1"/>
  <c r="T507" i="1"/>
  <c r="AA506" i="1"/>
  <c r="Z506" i="1"/>
  <c r="Y506" i="1"/>
  <c r="X506" i="1"/>
  <c r="W506" i="1"/>
  <c r="V506" i="1"/>
  <c r="U506" i="1"/>
  <c r="T506" i="1"/>
  <c r="AA505" i="1"/>
  <c r="Z505" i="1"/>
  <c r="Y505" i="1"/>
  <c r="X505" i="1"/>
  <c r="W505" i="1"/>
  <c r="V505" i="1"/>
  <c r="U505" i="1"/>
  <c r="T505" i="1"/>
  <c r="AA504" i="1"/>
  <c r="Z504" i="1"/>
  <c r="Y504" i="1"/>
  <c r="X504" i="1"/>
  <c r="W504" i="1"/>
  <c r="V504" i="1"/>
  <c r="U504" i="1"/>
  <c r="T504" i="1"/>
  <c r="AA503" i="1"/>
  <c r="Z503" i="1"/>
  <c r="Y503" i="1"/>
  <c r="X503" i="1"/>
  <c r="W503" i="1"/>
  <c r="V503" i="1"/>
  <c r="U503" i="1"/>
  <c r="T503" i="1"/>
  <c r="AA502" i="1"/>
  <c r="Z502" i="1"/>
  <c r="Y502" i="1"/>
  <c r="X502" i="1"/>
  <c r="W502" i="1"/>
  <c r="V502" i="1"/>
  <c r="U502" i="1"/>
  <c r="T502" i="1"/>
  <c r="S520" i="1"/>
  <c r="R520" i="1"/>
  <c r="Q520" i="1"/>
  <c r="P520" i="1"/>
  <c r="O520" i="1"/>
  <c r="N520" i="1"/>
  <c r="M520" i="1"/>
  <c r="L520" i="1"/>
  <c r="S519" i="1"/>
  <c r="R519" i="1"/>
  <c r="Q519" i="1"/>
  <c r="P519" i="1"/>
  <c r="O519" i="1"/>
  <c r="N519" i="1"/>
  <c r="M519" i="1"/>
  <c r="L519" i="1"/>
  <c r="S518" i="1"/>
  <c r="R518" i="1"/>
  <c r="Q518" i="1"/>
  <c r="P518" i="1"/>
  <c r="O518" i="1"/>
  <c r="N518" i="1"/>
  <c r="M518" i="1"/>
  <c r="L518" i="1"/>
  <c r="S517" i="1"/>
  <c r="R517" i="1"/>
  <c r="Q517" i="1"/>
  <c r="P517" i="1"/>
  <c r="O517" i="1"/>
  <c r="N517" i="1"/>
  <c r="M517" i="1"/>
  <c r="L517" i="1"/>
  <c r="S516" i="1"/>
  <c r="R516" i="1"/>
  <c r="Q516" i="1"/>
  <c r="P516" i="1"/>
  <c r="O516" i="1"/>
  <c r="N516" i="1"/>
  <c r="M516" i="1"/>
  <c r="L516" i="1"/>
  <c r="S515" i="1"/>
  <c r="R515" i="1"/>
  <c r="Q515" i="1"/>
  <c r="P515" i="1"/>
  <c r="O515" i="1"/>
  <c r="N515" i="1"/>
  <c r="M515" i="1"/>
  <c r="L515" i="1"/>
  <c r="S514" i="1"/>
  <c r="R514" i="1"/>
  <c r="Q514" i="1"/>
  <c r="P514" i="1"/>
  <c r="O514" i="1"/>
  <c r="N514" i="1"/>
  <c r="M514" i="1"/>
  <c r="L514" i="1"/>
  <c r="S513" i="1"/>
  <c r="R513" i="1"/>
  <c r="Q513" i="1"/>
  <c r="P513" i="1"/>
  <c r="O513" i="1"/>
  <c r="N513" i="1"/>
  <c r="M513" i="1"/>
  <c r="L513" i="1"/>
  <c r="S512" i="1"/>
  <c r="R512" i="1"/>
  <c r="Q512" i="1"/>
  <c r="P512" i="1"/>
  <c r="O512" i="1"/>
  <c r="N512" i="1"/>
  <c r="M512" i="1"/>
  <c r="L512" i="1"/>
  <c r="S511" i="1"/>
  <c r="R511" i="1"/>
  <c r="Q511" i="1"/>
  <c r="P511" i="1"/>
  <c r="O511" i="1"/>
  <c r="N511" i="1"/>
  <c r="M511" i="1"/>
  <c r="L511" i="1"/>
  <c r="S510" i="1"/>
  <c r="R510" i="1"/>
  <c r="Q510" i="1"/>
  <c r="P510" i="1"/>
  <c r="O510" i="1"/>
  <c r="N510" i="1"/>
  <c r="M510" i="1"/>
  <c r="L510" i="1"/>
  <c r="S509" i="1"/>
  <c r="R509" i="1"/>
  <c r="Q509" i="1"/>
  <c r="P509" i="1"/>
  <c r="O509" i="1"/>
  <c r="N509" i="1"/>
  <c r="M509" i="1"/>
  <c r="L509" i="1"/>
  <c r="S508" i="1"/>
  <c r="R508" i="1"/>
  <c r="Q508" i="1"/>
  <c r="P508" i="1"/>
  <c r="O508" i="1"/>
  <c r="N508" i="1"/>
  <c r="M508" i="1"/>
  <c r="L508" i="1"/>
  <c r="S507" i="1"/>
  <c r="R507" i="1"/>
  <c r="Q507" i="1"/>
  <c r="P507" i="1"/>
  <c r="O507" i="1"/>
  <c r="N507" i="1"/>
  <c r="M507" i="1"/>
  <c r="L507" i="1"/>
  <c r="S506" i="1"/>
  <c r="R506" i="1"/>
  <c r="Q506" i="1"/>
  <c r="P506" i="1"/>
  <c r="O506" i="1"/>
  <c r="N506" i="1"/>
  <c r="M506" i="1"/>
  <c r="L506" i="1"/>
  <c r="S505" i="1"/>
  <c r="R505" i="1"/>
  <c r="Q505" i="1"/>
  <c r="P505" i="1"/>
  <c r="O505" i="1"/>
  <c r="N505" i="1"/>
  <c r="M505" i="1"/>
  <c r="L505" i="1"/>
  <c r="S504" i="1"/>
  <c r="R504" i="1"/>
  <c r="Q504" i="1"/>
  <c r="P504" i="1"/>
  <c r="O504" i="1"/>
  <c r="N504" i="1"/>
  <c r="M504" i="1"/>
  <c r="L504" i="1"/>
  <c r="S503" i="1"/>
  <c r="R503" i="1"/>
  <c r="Q503" i="1"/>
  <c r="P503" i="1"/>
  <c r="O503" i="1"/>
  <c r="N503" i="1"/>
  <c r="M503" i="1"/>
  <c r="L503" i="1"/>
  <c r="S502" i="1"/>
  <c r="R502" i="1"/>
  <c r="Q502" i="1"/>
  <c r="P502" i="1"/>
  <c r="O502" i="1"/>
  <c r="N502" i="1"/>
  <c r="M502" i="1"/>
  <c r="L502" i="1"/>
  <c r="K520" i="1"/>
  <c r="J520" i="1"/>
  <c r="I520" i="1"/>
  <c r="H520" i="1"/>
  <c r="K519" i="1"/>
  <c r="J519" i="1"/>
  <c r="I519" i="1"/>
  <c r="H519" i="1"/>
  <c r="K518" i="1"/>
  <c r="J518" i="1"/>
  <c r="I518" i="1"/>
  <c r="H518" i="1"/>
  <c r="K517" i="1"/>
  <c r="J517" i="1"/>
  <c r="I517" i="1"/>
  <c r="H517" i="1"/>
  <c r="K516" i="1"/>
  <c r="J516" i="1"/>
  <c r="I516" i="1"/>
  <c r="H516" i="1"/>
  <c r="K515" i="1"/>
  <c r="J515" i="1"/>
  <c r="I515" i="1"/>
  <c r="H515" i="1"/>
  <c r="K514" i="1"/>
  <c r="J514" i="1"/>
  <c r="I514" i="1"/>
  <c r="H514" i="1"/>
  <c r="K513" i="1"/>
  <c r="J513" i="1"/>
  <c r="I513" i="1"/>
  <c r="H513" i="1"/>
  <c r="K512" i="1"/>
  <c r="J512" i="1"/>
  <c r="I512" i="1"/>
  <c r="H512" i="1"/>
  <c r="K511" i="1"/>
  <c r="J511" i="1"/>
  <c r="I511" i="1"/>
  <c r="H511" i="1"/>
  <c r="K510" i="1"/>
  <c r="J510" i="1"/>
  <c r="I510" i="1"/>
  <c r="H510" i="1"/>
  <c r="K509" i="1"/>
  <c r="J509" i="1"/>
  <c r="I509" i="1"/>
  <c r="H509" i="1"/>
  <c r="K508" i="1"/>
  <c r="J508" i="1"/>
  <c r="I508" i="1"/>
  <c r="H508" i="1"/>
  <c r="K507" i="1"/>
  <c r="J507" i="1"/>
  <c r="I507" i="1"/>
  <c r="H507" i="1"/>
  <c r="K506" i="1"/>
  <c r="J506" i="1"/>
  <c r="I506" i="1"/>
  <c r="H506" i="1"/>
  <c r="K505" i="1"/>
  <c r="J505" i="1"/>
  <c r="I505" i="1"/>
  <c r="H505" i="1"/>
  <c r="K504" i="1"/>
  <c r="J504" i="1"/>
  <c r="I504" i="1"/>
  <c r="H504" i="1"/>
  <c r="K503" i="1"/>
  <c r="J503" i="1"/>
  <c r="I503" i="1"/>
  <c r="H503" i="1"/>
  <c r="K502" i="1"/>
  <c r="J502" i="1"/>
  <c r="I502" i="1"/>
  <c r="H502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AA494" i="1"/>
  <c r="Z494" i="1"/>
  <c r="Y494" i="1"/>
  <c r="X494" i="1"/>
  <c r="W494" i="1"/>
  <c r="V494" i="1"/>
  <c r="U494" i="1"/>
  <c r="T494" i="1"/>
  <c r="AA493" i="1"/>
  <c r="Z493" i="1"/>
  <c r="Y493" i="1"/>
  <c r="X493" i="1"/>
  <c r="W493" i="1"/>
  <c r="V493" i="1"/>
  <c r="U493" i="1"/>
  <c r="T493" i="1"/>
  <c r="AA492" i="1"/>
  <c r="Z492" i="1"/>
  <c r="Y492" i="1"/>
  <c r="X492" i="1"/>
  <c r="W492" i="1"/>
  <c r="V492" i="1"/>
  <c r="U492" i="1"/>
  <c r="T492" i="1"/>
  <c r="AA491" i="1"/>
  <c r="Z491" i="1"/>
  <c r="Y491" i="1"/>
  <c r="X491" i="1"/>
  <c r="W491" i="1"/>
  <c r="V491" i="1"/>
  <c r="U491" i="1"/>
  <c r="T491" i="1"/>
  <c r="AA490" i="1"/>
  <c r="Z490" i="1"/>
  <c r="Y490" i="1"/>
  <c r="X490" i="1"/>
  <c r="W490" i="1"/>
  <c r="V490" i="1"/>
  <c r="U490" i="1"/>
  <c r="T490" i="1"/>
  <c r="AA489" i="1"/>
  <c r="Z489" i="1"/>
  <c r="Y489" i="1"/>
  <c r="X489" i="1"/>
  <c r="W489" i="1"/>
  <c r="V489" i="1"/>
  <c r="U489" i="1"/>
  <c r="T489" i="1"/>
  <c r="AA488" i="1"/>
  <c r="Z488" i="1"/>
  <c r="Y488" i="1"/>
  <c r="X488" i="1"/>
  <c r="W488" i="1"/>
  <c r="V488" i="1"/>
  <c r="U488" i="1"/>
  <c r="T488" i="1"/>
  <c r="AA487" i="1"/>
  <c r="Z487" i="1"/>
  <c r="Y487" i="1"/>
  <c r="X487" i="1"/>
  <c r="W487" i="1"/>
  <c r="V487" i="1"/>
  <c r="U487" i="1"/>
  <c r="T487" i="1"/>
  <c r="AA486" i="1"/>
  <c r="Z486" i="1"/>
  <c r="Y486" i="1"/>
  <c r="X486" i="1"/>
  <c r="W486" i="1"/>
  <c r="V486" i="1"/>
  <c r="U486" i="1"/>
  <c r="T486" i="1"/>
  <c r="AA485" i="1"/>
  <c r="Z485" i="1"/>
  <c r="Y485" i="1"/>
  <c r="X485" i="1"/>
  <c r="W485" i="1"/>
  <c r="V485" i="1"/>
  <c r="U485" i="1"/>
  <c r="T485" i="1"/>
  <c r="AA484" i="1"/>
  <c r="Z484" i="1"/>
  <c r="Y484" i="1"/>
  <c r="X484" i="1"/>
  <c r="W484" i="1"/>
  <c r="V484" i="1"/>
  <c r="U484" i="1"/>
  <c r="T484" i="1"/>
  <c r="AA483" i="1"/>
  <c r="Z483" i="1"/>
  <c r="Y483" i="1"/>
  <c r="X483" i="1"/>
  <c r="W483" i="1"/>
  <c r="V483" i="1"/>
  <c r="U483" i="1"/>
  <c r="T483" i="1"/>
  <c r="AA482" i="1"/>
  <c r="Z482" i="1"/>
  <c r="Y482" i="1"/>
  <c r="X482" i="1"/>
  <c r="W482" i="1"/>
  <c r="V482" i="1"/>
  <c r="U482" i="1"/>
  <c r="T482" i="1"/>
  <c r="AA481" i="1"/>
  <c r="Z481" i="1"/>
  <c r="Y481" i="1"/>
  <c r="X481" i="1"/>
  <c r="W481" i="1"/>
  <c r="V481" i="1"/>
  <c r="U481" i="1"/>
  <c r="T481" i="1"/>
  <c r="AA480" i="1"/>
  <c r="Z480" i="1"/>
  <c r="Y480" i="1"/>
  <c r="X480" i="1"/>
  <c r="W480" i="1"/>
  <c r="V480" i="1"/>
  <c r="U480" i="1"/>
  <c r="T480" i="1"/>
  <c r="AA479" i="1"/>
  <c r="Z479" i="1"/>
  <c r="Y479" i="1"/>
  <c r="X479" i="1"/>
  <c r="W479" i="1"/>
  <c r="V479" i="1"/>
  <c r="U479" i="1"/>
  <c r="T479" i="1"/>
  <c r="AA478" i="1"/>
  <c r="Z478" i="1"/>
  <c r="Y478" i="1"/>
  <c r="X478" i="1"/>
  <c r="W478" i="1"/>
  <c r="V478" i="1"/>
  <c r="U478" i="1"/>
  <c r="T478" i="1"/>
  <c r="AA477" i="1"/>
  <c r="Z477" i="1"/>
  <c r="Y477" i="1"/>
  <c r="X477" i="1"/>
  <c r="W477" i="1"/>
  <c r="V477" i="1"/>
  <c r="U477" i="1"/>
  <c r="T477" i="1"/>
  <c r="AA476" i="1"/>
  <c r="Z476" i="1"/>
  <c r="Y476" i="1"/>
  <c r="X476" i="1"/>
  <c r="W476" i="1"/>
  <c r="V476" i="1"/>
  <c r="U476" i="1"/>
  <c r="T476" i="1"/>
  <c r="S494" i="1"/>
  <c r="R494" i="1"/>
  <c r="Q494" i="1"/>
  <c r="P494" i="1"/>
  <c r="O494" i="1"/>
  <c r="N494" i="1"/>
  <c r="M494" i="1"/>
  <c r="L494" i="1"/>
  <c r="S493" i="1"/>
  <c r="R493" i="1"/>
  <c r="Q493" i="1"/>
  <c r="P493" i="1"/>
  <c r="O493" i="1"/>
  <c r="N493" i="1"/>
  <c r="M493" i="1"/>
  <c r="L493" i="1"/>
  <c r="S492" i="1"/>
  <c r="R492" i="1"/>
  <c r="Q492" i="1"/>
  <c r="P492" i="1"/>
  <c r="O492" i="1"/>
  <c r="N492" i="1"/>
  <c r="M492" i="1"/>
  <c r="L492" i="1"/>
  <c r="S491" i="1"/>
  <c r="R491" i="1"/>
  <c r="Q491" i="1"/>
  <c r="P491" i="1"/>
  <c r="O491" i="1"/>
  <c r="N491" i="1"/>
  <c r="M491" i="1"/>
  <c r="L491" i="1"/>
  <c r="S490" i="1"/>
  <c r="R490" i="1"/>
  <c r="Q490" i="1"/>
  <c r="P490" i="1"/>
  <c r="O490" i="1"/>
  <c r="N490" i="1"/>
  <c r="M490" i="1"/>
  <c r="L490" i="1"/>
  <c r="S489" i="1"/>
  <c r="R489" i="1"/>
  <c r="Q489" i="1"/>
  <c r="P489" i="1"/>
  <c r="O489" i="1"/>
  <c r="N489" i="1"/>
  <c r="M489" i="1"/>
  <c r="L489" i="1"/>
  <c r="S488" i="1"/>
  <c r="R488" i="1"/>
  <c r="Q488" i="1"/>
  <c r="P488" i="1"/>
  <c r="O488" i="1"/>
  <c r="N488" i="1"/>
  <c r="M488" i="1"/>
  <c r="L488" i="1"/>
  <c r="S487" i="1"/>
  <c r="R487" i="1"/>
  <c r="Q487" i="1"/>
  <c r="P487" i="1"/>
  <c r="O487" i="1"/>
  <c r="N487" i="1"/>
  <c r="M487" i="1"/>
  <c r="L487" i="1"/>
  <c r="S486" i="1"/>
  <c r="R486" i="1"/>
  <c r="Q486" i="1"/>
  <c r="P486" i="1"/>
  <c r="O486" i="1"/>
  <c r="N486" i="1"/>
  <c r="M486" i="1"/>
  <c r="L486" i="1"/>
  <c r="S485" i="1"/>
  <c r="R485" i="1"/>
  <c r="Q485" i="1"/>
  <c r="P485" i="1"/>
  <c r="O485" i="1"/>
  <c r="N485" i="1"/>
  <c r="M485" i="1"/>
  <c r="L485" i="1"/>
  <c r="S484" i="1"/>
  <c r="R484" i="1"/>
  <c r="Q484" i="1"/>
  <c r="P484" i="1"/>
  <c r="O484" i="1"/>
  <c r="N484" i="1"/>
  <c r="M484" i="1"/>
  <c r="L484" i="1"/>
  <c r="S483" i="1"/>
  <c r="R483" i="1"/>
  <c r="Q483" i="1"/>
  <c r="P483" i="1"/>
  <c r="O483" i="1"/>
  <c r="N483" i="1"/>
  <c r="M483" i="1"/>
  <c r="L483" i="1"/>
  <c r="S482" i="1"/>
  <c r="R482" i="1"/>
  <c r="Q482" i="1"/>
  <c r="P482" i="1"/>
  <c r="O482" i="1"/>
  <c r="N482" i="1"/>
  <c r="M482" i="1"/>
  <c r="L482" i="1"/>
  <c r="S481" i="1"/>
  <c r="R481" i="1"/>
  <c r="Q481" i="1"/>
  <c r="P481" i="1"/>
  <c r="O481" i="1"/>
  <c r="N481" i="1"/>
  <c r="M481" i="1"/>
  <c r="L481" i="1"/>
  <c r="S480" i="1"/>
  <c r="R480" i="1"/>
  <c r="Q480" i="1"/>
  <c r="P480" i="1"/>
  <c r="O480" i="1"/>
  <c r="N480" i="1"/>
  <c r="M480" i="1"/>
  <c r="L480" i="1"/>
  <c r="S479" i="1"/>
  <c r="R479" i="1"/>
  <c r="Q479" i="1"/>
  <c r="P479" i="1"/>
  <c r="O479" i="1"/>
  <c r="N479" i="1"/>
  <c r="M479" i="1"/>
  <c r="L479" i="1"/>
  <c r="S478" i="1"/>
  <c r="R478" i="1"/>
  <c r="Q478" i="1"/>
  <c r="P478" i="1"/>
  <c r="O478" i="1"/>
  <c r="N478" i="1"/>
  <c r="M478" i="1"/>
  <c r="L478" i="1"/>
  <c r="S477" i="1"/>
  <c r="R477" i="1"/>
  <c r="Q477" i="1"/>
  <c r="P477" i="1"/>
  <c r="O477" i="1"/>
  <c r="N477" i="1"/>
  <c r="M477" i="1"/>
  <c r="L477" i="1"/>
  <c r="S476" i="1"/>
  <c r="R476" i="1"/>
  <c r="Q476" i="1"/>
  <c r="P476" i="1"/>
  <c r="O476" i="1"/>
  <c r="N476" i="1"/>
  <c r="M476" i="1"/>
  <c r="L476" i="1"/>
  <c r="K494" i="1"/>
  <c r="J494" i="1"/>
  <c r="I494" i="1"/>
  <c r="H494" i="1"/>
  <c r="K493" i="1"/>
  <c r="J493" i="1"/>
  <c r="I493" i="1"/>
  <c r="H493" i="1"/>
  <c r="K492" i="1"/>
  <c r="J492" i="1"/>
  <c r="I492" i="1"/>
  <c r="H492" i="1"/>
  <c r="K491" i="1"/>
  <c r="J491" i="1"/>
  <c r="I491" i="1"/>
  <c r="H491" i="1"/>
  <c r="K490" i="1"/>
  <c r="J490" i="1"/>
  <c r="I490" i="1"/>
  <c r="H490" i="1"/>
  <c r="K489" i="1"/>
  <c r="J489" i="1"/>
  <c r="I489" i="1"/>
  <c r="H489" i="1"/>
  <c r="K488" i="1"/>
  <c r="J488" i="1"/>
  <c r="I488" i="1"/>
  <c r="H488" i="1"/>
  <c r="K487" i="1"/>
  <c r="J487" i="1"/>
  <c r="I487" i="1"/>
  <c r="H487" i="1"/>
  <c r="K486" i="1"/>
  <c r="J486" i="1"/>
  <c r="I486" i="1"/>
  <c r="H486" i="1"/>
  <c r="K485" i="1"/>
  <c r="J485" i="1"/>
  <c r="I485" i="1"/>
  <c r="H485" i="1"/>
  <c r="K484" i="1"/>
  <c r="J484" i="1"/>
  <c r="I484" i="1"/>
  <c r="H484" i="1"/>
  <c r="K483" i="1"/>
  <c r="J483" i="1"/>
  <c r="I483" i="1"/>
  <c r="H483" i="1"/>
  <c r="K482" i="1"/>
  <c r="J482" i="1"/>
  <c r="I482" i="1"/>
  <c r="H482" i="1"/>
  <c r="K481" i="1"/>
  <c r="J481" i="1"/>
  <c r="I481" i="1"/>
  <c r="H481" i="1"/>
  <c r="K480" i="1"/>
  <c r="J480" i="1"/>
  <c r="I480" i="1"/>
  <c r="H480" i="1"/>
  <c r="K479" i="1"/>
  <c r="J479" i="1"/>
  <c r="I479" i="1"/>
  <c r="H479" i="1"/>
  <c r="K478" i="1"/>
  <c r="J478" i="1"/>
  <c r="I478" i="1"/>
  <c r="H478" i="1"/>
  <c r="K477" i="1"/>
  <c r="J477" i="1"/>
  <c r="I477" i="1"/>
  <c r="H477" i="1"/>
  <c r="K476" i="1"/>
  <c r="J476" i="1"/>
  <c r="I476" i="1"/>
  <c r="H476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AA468" i="1"/>
  <c r="Z468" i="1"/>
  <c r="Y468" i="1"/>
  <c r="X468" i="1"/>
  <c r="W468" i="1"/>
  <c r="V468" i="1"/>
  <c r="U468" i="1"/>
  <c r="T468" i="1"/>
  <c r="AA467" i="1"/>
  <c r="Z467" i="1"/>
  <c r="Y467" i="1"/>
  <c r="X467" i="1"/>
  <c r="W467" i="1"/>
  <c r="V467" i="1"/>
  <c r="U467" i="1"/>
  <c r="T467" i="1"/>
  <c r="AA466" i="1"/>
  <c r="Z466" i="1"/>
  <c r="Y466" i="1"/>
  <c r="X466" i="1"/>
  <c r="W466" i="1"/>
  <c r="V466" i="1"/>
  <c r="U466" i="1"/>
  <c r="T466" i="1"/>
  <c r="AA465" i="1"/>
  <c r="Z465" i="1"/>
  <c r="Y465" i="1"/>
  <c r="X465" i="1"/>
  <c r="W465" i="1"/>
  <c r="V465" i="1"/>
  <c r="U465" i="1"/>
  <c r="T465" i="1"/>
  <c r="AA464" i="1"/>
  <c r="Z464" i="1"/>
  <c r="Y464" i="1"/>
  <c r="X464" i="1"/>
  <c r="W464" i="1"/>
  <c r="V464" i="1"/>
  <c r="U464" i="1"/>
  <c r="T464" i="1"/>
  <c r="AA463" i="1"/>
  <c r="Z463" i="1"/>
  <c r="Y463" i="1"/>
  <c r="X463" i="1"/>
  <c r="W463" i="1"/>
  <c r="V463" i="1"/>
  <c r="U463" i="1"/>
  <c r="T463" i="1"/>
  <c r="AA462" i="1"/>
  <c r="Z462" i="1"/>
  <c r="Y462" i="1"/>
  <c r="X462" i="1"/>
  <c r="W462" i="1"/>
  <c r="V462" i="1"/>
  <c r="U462" i="1"/>
  <c r="T462" i="1"/>
  <c r="AA461" i="1"/>
  <c r="Z461" i="1"/>
  <c r="Y461" i="1"/>
  <c r="X461" i="1"/>
  <c r="W461" i="1"/>
  <c r="V461" i="1"/>
  <c r="U461" i="1"/>
  <c r="T461" i="1"/>
  <c r="AA460" i="1"/>
  <c r="Z460" i="1"/>
  <c r="Y460" i="1"/>
  <c r="X460" i="1"/>
  <c r="W460" i="1"/>
  <c r="V460" i="1"/>
  <c r="U460" i="1"/>
  <c r="T460" i="1"/>
  <c r="AA459" i="1"/>
  <c r="Z459" i="1"/>
  <c r="Y459" i="1"/>
  <c r="X459" i="1"/>
  <c r="W459" i="1"/>
  <c r="V459" i="1"/>
  <c r="U459" i="1"/>
  <c r="T459" i="1"/>
  <c r="AA458" i="1"/>
  <c r="Z458" i="1"/>
  <c r="Y458" i="1"/>
  <c r="X458" i="1"/>
  <c r="W458" i="1"/>
  <c r="V458" i="1"/>
  <c r="U458" i="1"/>
  <c r="T458" i="1"/>
  <c r="AA457" i="1"/>
  <c r="Z457" i="1"/>
  <c r="Y457" i="1"/>
  <c r="X457" i="1"/>
  <c r="W457" i="1"/>
  <c r="V457" i="1"/>
  <c r="U457" i="1"/>
  <c r="T457" i="1"/>
  <c r="AA456" i="1"/>
  <c r="Z456" i="1"/>
  <c r="Y456" i="1"/>
  <c r="X456" i="1"/>
  <c r="W456" i="1"/>
  <c r="V456" i="1"/>
  <c r="U456" i="1"/>
  <c r="T456" i="1"/>
  <c r="AA455" i="1"/>
  <c r="Z455" i="1"/>
  <c r="Y455" i="1"/>
  <c r="X455" i="1"/>
  <c r="W455" i="1"/>
  <c r="V455" i="1"/>
  <c r="U455" i="1"/>
  <c r="T455" i="1"/>
  <c r="AA454" i="1"/>
  <c r="Z454" i="1"/>
  <c r="Y454" i="1"/>
  <c r="X454" i="1"/>
  <c r="W454" i="1"/>
  <c r="V454" i="1"/>
  <c r="U454" i="1"/>
  <c r="T454" i="1"/>
  <c r="AA453" i="1"/>
  <c r="Z453" i="1"/>
  <c r="Y453" i="1"/>
  <c r="X453" i="1"/>
  <c r="W453" i="1"/>
  <c r="V453" i="1"/>
  <c r="U453" i="1"/>
  <c r="T453" i="1"/>
  <c r="AA452" i="1"/>
  <c r="Z452" i="1"/>
  <c r="Y452" i="1"/>
  <c r="X452" i="1"/>
  <c r="W452" i="1"/>
  <c r="V452" i="1"/>
  <c r="U452" i="1"/>
  <c r="T452" i="1"/>
  <c r="AA451" i="1"/>
  <c r="Z451" i="1"/>
  <c r="Y451" i="1"/>
  <c r="X451" i="1"/>
  <c r="W451" i="1"/>
  <c r="V451" i="1"/>
  <c r="U451" i="1"/>
  <c r="T451" i="1"/>
  <c r="AA450" i="1"/>
  <c r="Z450" i="1"/>
  <c r="Y450" i="1"/>
  <c r="X450" i="1"/>
  <c r="W450" i="1"/>
  <c r="V450" i="1"/>
  <c r="U450" i="1"/>
  <c r="T450" i="1"/>
  <c r="S468" i="1"/>
  <c r="R468" i="1"/>
  <c r="Q468" i="1"/>
  <c r="P468" i="1"/>
  <c r="O468" i="1"/>
  <c r="N468" i="1"/>
  <c r="M468" i="1"/>
  <c r="L468" i="1"/>
  <c r="S467" i="1"/>
  <c r="R467" i="1"/>
  <c r="Q467" i="1"/>
  <c r="P467" i="1"/>
  <c r="O467" i="1"/>
  <c r="N467" i="1"/>
  <c r="M467" i="1"/>
  <c r="L467" i="1"/>
  <c r="S466" i="1"/>
  <c r="R466" i="1"/>
  <c r="Q466" i="1"/>
  <c r="P466" i="1"/>
  <c r="O466" i="1"/>
  <c r="N466" i="1"/>
  <c r="M466" i="1"/>
  <c r="L466" i="1"/>
  <c r="S465" i="1"/>
  <c r="R465" i="1"/>
  <c r="Q465" i="1"/>
  <c r="P465" i="1"/>
  <c r="O465" i="1"/>
  <c r="N465" i="1"/>
  <c r="M465" i="1"/>
  <c r="L465" i="1"/>
  <c r="S464" i="1"/>
  <c r="R464" i="1"/>
  <c r="Q464" i="1"/>
  <c r="P464" i="1"/>
  <c r="O464" i="1"/>
  <c r="N464" i="1"/>
  <c r="M464" i="1"/>
  <c r="L464" i="1"/>
  <c r="S463" i="1"/>
  <c r="R463" i="1"/>
  <c r="Q463" i="1"/>
  <c r="P463" i="1"/>
  <c r="O463" i="1"/>
  <c r="N463" i="1"/>
  <c r="M463" i="1"/>
  <c r="L463" i="1"/>
  <c r="S462" i="1"/>
  <c r="R462" i="1"/>
  <c r="Q462" i="1"/>
  <c r="P462" i="1"/>
  <c r="O462" i="1"/>
  <c r="N462" i="1"/>
  <c r="M462" i="1"/>
  <c r="L462" i="1"/>
  <c r="S461" i="1"/>
  <c r="R461" i="1"/>
  <c r="Q461" i="1"/>
  <c r="P461" i="1"/>
  <c r="O461" i="1"/>
  <c r="N461" i="1"/>
  <c r="M461" i="1"/>
  <c r="L461" i="1"/>
  <c r="S460" i="1"/>
  <c r="R460" i="1"/>
  <c r="Q460" i="1"/>
  <c r="P460" i="1"/>
  <c r="O460" i="1"/>
  <c r="N460" i="1"/>
  <c r="M460" i="1"/>
  <c r="L460" i="1"/>
  <c r="S459" i="1"/>
  <c r="R459" i="1"/>
  <c r="Q459" i="1"/>
  <c r="P459" i="1"/>
  <c r="O459" i="1"/>
  <c r="N459" i="1"/>
  <c r="M459" i="1"/>
  <c r="L459" i="1"/>
  <c r="S458" i="1"/>
  <c r="R458" i="1"/>
  <c r="Q458" i="1"/>
  <c r="P458" i="1"/>
  <c r="O458" i="1"/>
  <c r="N458" i="1"/>
  <c r="M458" i="1"/>
  <c r="L458" i="1"/>
  <c r="S457" i="1"/>
  <c r="R457" i="1"/>
  <c r="Q457" i="1"/>
  <c r="P457" i="1"/>
  <c r="O457" i="1"/>
  <c r="N457" i="1"/>
  <c r="M457" i="1"/>
  <c r="L457" i="1"/>
  <c r="S456" i="1"/>
  <c r="R456" i="1"/>
  <c r="Q456" i="1"/>
  <c r="P456" i="1"/>
  <c r="O456" i="1"/>
  <c r="N456" i="1"/>
  <c r="M456" i="1"/>
  <c r="L456" i="1"/>
  <c r="S455" i="1"/>
  <c r="R455" i="1"/>
  <c r="Q455" i="1"/>
  <c r="P455" i="1"/>
  <c r="O455" i="1"/>
  <c r="N455" i="1"/>
  <c r="M455" i="1"/>
  <c r="L455" i="1"/>
  <c r="S454" i="1"/>
  <c r="R454" i="1"/>
  <c r="Q454" i="1"/>
  <c r="P454" i="1"/>
  <c r="O454" i="1"/>
  <c r="N454" i="1"/>
  <c r="M454" i="1"/>
  <c r="L454" i="1"/>
  <c r="S453" i="1"/>
  <c r="R453" i="1"/>
  <c r="Q453" i="1"/>
  <c r="P453" i="1"/>
  <c r="O453" i="1"/>
  <c r="N453" i="1"/>
  <c r="M453" i="1"/>
  <c r="L453" i="1"/>
  <c r="S452" i="1"/>
  <c r="R452" i="1"/>
  <c r="Q452" i="1"/>
  <c r="P452" i="1"/>
  <c r="O452" i="1"/>
  <c r="N452" i="1"/>
  <c r="M452" i="1"/>
  <c r="L452" i="1"/>
  <c r="S451" i="1"/>
  <c r="R451" i="1"/>
  <c r="Q451" i="1"/>
  <c r="P451" i="1"/>
  <c r="O451" i="1"/>
  <c r="N451" i="1"/>
  <c r="M451" i="1"/>
  <c r="L451" i="1"/>
  <c r="S450" i="1"/>
  <c r="R450" i="1"/>
  <c r="Q450" i="1"/>
  <c r="P450" i="1"/>
  <c r="O450" i="1"/>
  <c r="N450" i="1"/>
  <c r="M450" i="1"/>
  <c r="L450" i="1"/>
  <c r="K468" i="1"/>
  <c r="J468" i="1"/>
  <c r="I468" i="1"/>
  <c r="H468" i="1"/>
  <c r="K467" i="1"/>
  <c r="J467" i="1"/>
  <c r="I467" i="1"/>
  <c r="H467" i="1"/>
  <c r="K466" i="1"/>
  <c r="J466" i="1"/>
  <c r="I466" i="1"/>
  <c r="H466" i="1"/>
  <c r="K465" i="1"/>
  <c r="J465" i="1"/>
  <c r="I465" i="1"/>
  <c r="H465" i="1"/>
  <c r="K464" i="1"/>
  <c r="J464" i="1"/>
  <c r="I464" i="1"/>
  <c r="H464" i="1"/>
  <c r="K463" i="1"/>
  <c r="J463" i="1"/>
  <c r="I463" i="1"/>
  <c r="H463" i="1"/>
  <c r="K462" i="1"/>
  <c r="J462" i="1"/>
  <c r="I462" i="1"/>
  <c r="H462" i="1"/>
  <c r="K461" i="1"/>
  <c r="J461" i="1"/>
  <c r="I461" i="1"/>
  <c r="H461" i="1"/>
  <c r="K460" i="1"/>
  <c r="J460" i="1"/>
  <c r="I460" i="1"/>
  <c r="H460" i="1"/>
  <c r="K459" i="1"/>
  <c r="J459" i="1"/>
  <c r="I459" i="1"/>
  <c r="H459" i="1"/>
  <c r="K458" i="1"/>
  <c r="J458" i="1"/>
  <c r="I458" i="1"/>
  <c r="H458" i="1"/>
  <c r="K457" i="1"/>
  <c r="J457" i="1"/>
  <c r="I457" i="1"/>
  <c r="H457" i="1"/>
  <c r="K456" i="1"/>
  <c r="J456" i="1"/>
  <c r="I456" i="1"/>
  <c r="H456" i="1"/>
  <c r="K455" i="1"/>
  <c r="J455" i="1"/>
  <c r="I455" i="1"/>
  <c r="H455" i="1"/>
  <c r="K454" i="1"/>
  <c r="J454" i="1"/>
  <c r="I454" i="1"/>
  <c r="H454" i="1"/>
  <c r="K453" i="1"/>
  <c r="J453" i="1"/>
  <c r="I453" i="1"/>
  <c r="H453" i="1"/>
  <c r="K452" i="1"/>
  <c r="J452" i="1"/>
  <c r="I452" i="1"/>
  <c r="H452" i="1"/>
  <c r="K451" i="1"/>
  <c r="J451" i="1"/>
  <c r="I451" i="1"/>
  <c r="H451" i="1"/>
  <c r="K450" i="1"/>
  <c r="J450" i="1"/>
  <c r="I450" i="1"/>
  <c r="H450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AA442" i="1"/>
  <c r="Z442" i="1"/>
  <c r="Y442" i="1"/>
  <c r="X442" i="1"/>
  <c r="W442" i="1"/>
  <c r="V442" i="1"/>
  <c r="U442" i="1"/>
  <c r="T442" i="1"/>
  <c r="AA441" i="1"/>
  <c r="Z441" i="1"/>
  <c r="Y441" i="1"/>
  <c r="X441" i="1"/>
  <c r="W441" i="1"/>
  <c r="V441" i="1"/>
  <c r="U441" i="1"/>
  <c r="T441" i="1"/>
  <c r="AA440" i="1"/>
  <c r="Z440" i="1"/>
  <c r="Y440" i="1"/>
  <c r="X440" i="1"/>
  <c r="W440" i="1"/>
  <c r="V440" i="1"/>
  <c r="U440" i="1"/>
  <c r="T440" i="1"/>
  <c r="AA439" i="1"/>
  <c r="Z439" i="1"/>
  <c r="Y439" i="1"/>
  <c r="X439" i="1"/>
  <c r="W439" i="1"/>
  <c r="V439" i="1"/>
  <c r="U439" i="1"/>
  <c r="T439" i="1"/>
  <c r="AA438" i="1"/>
  <c r="Z438" i="1"/>
  <c r="Y438" i="1"/>
  <c r="X438" i="1"/>
  <c r="W438" i="1"/>
  <c r="V438" i="1"/>
  <c r="U438" i="1"/>
  <c r="T438" i="1"/>
  <c r="AA437" i="1"/>
  <c r="Z437" i="1"/>
  <c r="Y437" i="1"/>
  <c r="X437" i="1"/>
  <c r="W437" i="1"/>
  <c r="V437" i="1"/>
  <c r="U437" i="1"/>
  <c r="T437" i="1"/>
  <c r="AA436" i="1"/>
  <c r="Z436" i="1"/>
  <c r="Y436" i="1"/>
  <c r="X436" i="1"/>
  <c r="W436" i="1"/>
  <c r="V436" i="1"/>
  <c r="U436" i="1"/>
  <c r="T436" i="1"/>
  <c r="AA435" i="1"/>
  <c r="Z435" i="1"/>
  <c r="Y435" i="1"/>
  <c r="X435" i="1"/>
  <c r="W435" i="1"/>
  <c r="V435" i="1"/>
  <c r="U435" i="1"/>
  <c r="T435" i="1"/>
  <c r="AA434" i="1"/>
  <c r="Z434" i="1"/>
  <c r="Y434" i="1"/>
  <c r="X434" i="1"/>
  <c r="W434" i="1"/>
  <c r="V434" i="1"/>
  <c r="U434" i="1"/>
  <c r="T434" i="1"/>
  <c r="AA433" i="1"/>
  <c r="Z433" i="1"/>
  <c r="Y433" i="1"/>
  <c r="X433" i="1"/>
  <c r="W433" i="1"/>
  <c r="V433" i="1"/>
  <c r="U433" i="1"/>
  <c r="T433" i="1"/>
  <c r="AA432" i="1"/>
  <c r="Z432" i="1"/>
  <c r="Y432" i="1"/>
  <c r="X432" i="1"/>
  <c r="W432" i="1"/>
  <c r="V432" i="1"/>
  <c r="U432" i="1"/>
  <c r="T432" i="1"/>
  <c r="AA431" i="1"/>
  <c r="Z431" i="1"/>
  <c r="Y431" i="1"/>
  <c r="X431" i="1"/>
  <c r="W431" i="1"/>
  <c r="V431" i="1"/>
  <c r="U431" i="1"/>
  <c r="T431" i="1"/>
  <c r="AA430" i="1"/>
  <c r="Z430" i="1"/>
  <c r="Y430" i="1"/>
  <c r="X430" i="1"/>
  <c r="W430" i="1"/>
  <c r="V430" i="1"/>
  <c r="U430" i="1"/>
  <c r="T430" i="1"/>
  <c r="AA429" i="1"/>
  <c r="Z429" i="1"/>
  <c r="Y429" i="1"/>
  <c r="X429" i="1"/>
  <c r="W429" i="1"/>
  <c r="V429" i="1"/>
  <c r="U429" i="1"/>
  <c r="T429" i="1"/>
  <c r="AA428" i="1"/>
  <c r="Z428" i="1"/>
  <c r="Y428" i="1"/>
  <c r="X428" i="1"/>
  <c r="W428" i="1"/>
  <c r="V428" i="1"/>
  <c r="U428" i="1"/>
  <c r="T428" i="1"/>
  <c r="AA427" i="1"/>
  <c r="Z427" i="1"/>
  <c r="Y427" i="1"/>
  <c r="X427" i="1"/>
  <c r="W427" i="1"/>
  <c r="V427" i="1"/>
  <c r="U427" i="1"/>
  <c r="T427" i="1"/>
  <c r="AA426" i="1"/>
  <c r="Z426" i="1"/>
  <c r="Y426" i="1"/>
  <c r="X426" i="1"/>
  <c r="W426" i="1"/>
  <c r="V426" i="1"/>
  <c r="U426" i="1"/>
  <c r="T426" i="1"/>
  <c r="AA425" i="1"/>
  <c r="Z425" i="1"/>
  <c r="Y425" i="1"/>
  <c r="X425" i="1"/>
  <c r="W425" i="1"/>
  <c r="V425" i="1"/>
  <c r="U425" i="1"/>
  <c r="T425" i="1"/>
  <c r="AA424" i="1"/>
  <c r="Z424" i="1"/>
  <c r="Y424" i="1"/>
  <c r="X424" i="1"/>
  <c r="W424" i="1"/>
  <c r="V424" i="1"/>
  <c r="U424" i="1"/>
  <c r="T424" i="1"/>
  <c r="S442" i="1"/>
  <c r="R442" i="1"/>
  <c r="Q442" i="1"/>
  <c r="P442" i="1"/>
  <c r="O442" i="1"/>
  <c r="N442" i="1"/>
  <c r="M442" i="1"/>
  <c r="L442" i="1"/>
  <c r="S441" i="1"/>
  <c r="R441" i="1"/>
  <c r="Q441" i="1"/>
  <c r="P441" i="1"/>
  <c r="O441" i="1"/>
  <c r="N441" i="1"/>
  <c r="M441" i="1"/>
  <c r="L441" i="1"/>
  <c r="S440" i="1"/>
  <c r="R440" i="1"/>
  <c r="Q440" i="1"/>
  <c r="P440" i="1"/>
  <c r="O440" i="1"/>
  <c r="N440" i="1"/>
  <c r="M440" i="1"/>
  <c r="L440" i="1"/>
  <c r="S439" i="1"/>
  <c r="R439" i="1"/>
  <c r="Q439" i="1"/>
  <c r="P439" i="1"/>
  <c r="O439" i="1"/>
  <c r="N439" i="1"/>
  <c r="M439" i="1"/>
  <c r="L439" i="1"/>
  <c r="S438" i="1"/>
  <c r="R438" i="1"/>
  <c r="Q438" i="1"/>
  <c r="P438" i="1"/>
  <c r="O438" i="1"/>
  <c r="N438" i="1"/>
  <c r="M438" i="1"/>
  <c r="L438" i="1"/>
  <c r="S437" i="1"/>
  <c r="R437" i="1"/>
  <c r="Q437" i="1"/>
  <c r="P437" i="1"/>
  <c r="O437" i="1"/>
  <c r="N437" i="1"/>
  <c r="M437" i="1"/>
  <c r="L437" i="1"/>
  <c r="S436" i="1"/>
  <c r="R436" i="1"/>
  <c r="Q436" i="1"/>
  <c r="P436" i="1"/>
  <c r="O436" i="1"/>
  <c r="N436" i="1"/>
  <c r="M436" i="1"/>
  <c r="L436" i="1"/>
  <c r="S435" i="1"/>
  <c r="R435" i="1"/>
  <c r="Q435" i="1"/>
  <c r="P435" i="1"/>
  <c r="O435" i="1"/>
  <c r="N435" i="1"/>
  <c r="M435" i="1"/>
  <c r="L435" i="1"/>
  <c r="S434" i="1"/>
  <c r="R434" i="1"/>
  <c r="Q434" i="1"/>
  <c r="P434" i="1"/>
  <c r="O434" i="1"/>
  <c r="N434" i="1"/>
  <c r="M434" i="1"/>
  <c r="L434" i="1"/>
  <c r="S433" i="1"/>
  <c r="R433" i="1"/>
  <c r="Q433" i="1"/>
  <c r="P433" i="1"/>
  <c r="O433" i="1"/>
  <c r="N433" i="1"/>
  <c r="M433" i="1"/>
  <c r="L433" i="1"/>
  <c r="S432" i="1"/>
  <c r="R432" i="1"/>
  <c r="Q432" i="1"/>
  <c r="P432" i="1"/>
  <c r="O432" i="1"/>
  <c r="N432" i="1"/>
  <c r="M432" i="1"/>
  <c r="L432" i="1"/>
  <c r="S431" i="1"/>
  <c r="R431" i="1"/>
  <c r="Q431" i="1"/>
  <c r="P431" i="1"/>
  <c r="O431" i="1"/>
  <c r="N431" i="1"/>
  <c r="M431" i="1"/>
  <c r="L431" i="1"/>
  <c r="S430" i="1"/>
  <c r="R430" i="1"/>
  <c r="Q430" i="1"/>
  <c r="P430" i="1"/>
  <c r="O430" i="1"/>
  <c r="N430" i="1"/>
  <c r="M430" i="1"/>
  <c r="L430" i="1"/>
  <c r="S429" i="1"/>
  <c r="R429" i="1"/>
  <c r="Q429" i="1"/>
  <c r="P429" i="1"/>
  <c r="O429" i="1"/>
  <c r="N429" i="1"/>
  <c r="M429" i="1"/>
  <c r="L429" i="1"/>
  <c r="S428" i="1"/>
  <c r="R428" i="1"/>
  <c r="Q428" i="1"/>
  <c r="P428" i="1"/>
  <c r="O428" i="1"/>
  <c r="N428" i="1"/>
  <c r="M428" i="1"/>
  <c r="L428" i="1"/>
  <c r="S427" i="1"/>
  <c r="R427" i="1"/>
  <c r="Q427" i="1"/>
  <c r="P427" i="1"/>
  <c r="O427" i="1"/>
  <c r="N427" i="1"/>
  <c r="M427" i="1"/>
  <c r="L427" i="1"/>
  <c r="S426" i="1"/>
  <c r="R426" i="1"/>
  <c r="Q426" i="1"/>
  <c r="P426" i="1"/>
  <c r="O426" i="1"/>
  <c r="N426" i="1"/>
  <c r="M426" i="1"/>
  <c r="L426" i="1"/>
  <c r="S425" i="1"/>
  <c r="R425" i="1"/>
  <c r="Q425" i="1"/>
  <c r="P425" i="1"/>
  <c r="O425" i="1"/>
  <c r="N425" i="1"/>
  <c r="M425" i="1"/>
  <c r="L425" i="1"/>
  <c r="S424" i="1"/>
  <c r="R424" i="1"/>
  <c r="Q424" i="1"/>
  <c r="P424" i="1"/>
  <c r="P398" i="1" s="1"/>
  <c r="O424" i="1"/>
  <c r="N424" i="1"/>
  <c r="M424" i="1"/>
  <c r="L424" i="1"/>
  <c r="K442" i="1"/>
  <c r="J442" i="1"/>
  <c r="I442" i="1"/>
  <c r="H442" i="1"/>
  <c r="K441" i="1"/>
  <c r="J441" i="1"/>
  <c r="I441" i="1"/>
  <c r="H441" i="1"/>
  <c r="K440" i="1"/>
  <c r="J440" i="1"/>
  <c r="I440" i="1"/>
  <c r="H440" i="1"/>
  <c r="K439" i="1"/>
  <c r="J439" i="1"/>
  <c r="I439" i="1"/>
  <c r="H439" i="1"/>
  <c r="K438" i="1"/>
  <c r="J438" i="1"/>
  <c r="I438" i="1"/>
  <c r="H438" i="1"/>
  <c r="K437" i="1"/>
  <c r="J437" i="1"/>
  <c r="I437" i="1"/>
  <c r="H437" i="1"/>
  <c r="K436" i="1"/>
  <c r="J436" i="1"/>
  <c r="I436" i="1"/>
  <c r="H436" i="1"/>
  <c r="K435" i="1"/>
  <c r="J435" i="1"/>
  <c r="I435" i="1"/>
  <c r="H435" i="1"/>
  <c r="K434" i="1"/>
  <c r="J434" i="1"/>
  <c r="I434" i="1"/>
  <c r="H434" i="1"/>
  <c r="K433" i="1"/>
  <c r="J433" i="1"/>
  <c r="I433" i="1"/>
  <c r="H433" i="1"/>
  <c r="K432" i="1"/>
  <c r="J432" i="1"/>
  <c r="I432" i="1"/>
  <c r="H432" i="1"/>
  <c r="K431" i="1"/>
  <c r="J431" i="1"/>
  <c r="I431" i="1"/>
  <c r="H431" i="1"/>
  <c r="K430" i="1"/>
  <c r="J430" i="1"/>
  <c r="I430" i="1"/>
  <c r="H430" i="1"/>
  <c r="K429" i="1"/>
  <c r="J429" i="1"/>
  <c r="I429" i="1"/>
  <c r="H429" i="1"/>
  <c r="K428" i="1"/>
  <c r="J428" i="1"/>
  <c r="I428" i="1"/>
  <c r="H428" i="1"/>
  <c r="K427" i="1"/>
  <c r="J427" i="1"/>
  <c r="I427" i="1"/>
  <c r="H427" i="1"/>
  <c r="K426" i="1"/>
  <c r="J426" i="1"/>
  <c r="I426" i="1"/>
  <c r="H426" i="1"/>
  <c r="K425" i="1"/>
  <c r="J425" i="1"/>
  <c r="I425" i="1"/>
  <c r="H425" i="1"/>
  <c r="K424" i="1"/>
  <c r="J424" i="1"/>
  <c r="I424" i="1"/>
  <c r="H424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AA390" i="1"/>
  <c r="Z390" i="1"/>
  <c r="Y390" i="1"/>
  <c r="X390" i="1"/>
  <c r="W390" i="1"/>
  <c r="V390" i="1"/>
  <c r="AA389" i="1"/>
  <c r="Z389" i="1"/>
  <c r="Y389" i="1"/>
  <c r="X389" i="1"/>
  <c r="W389" i="1"/>
  <c r="V389" i="1"/>
  <c r="AA388" i="1"/>
  <c r="Z388" i="1"/>
  <c r="Y388" i="1"/>
  <c r="X388" i="1"/>
  <c r="W388" i="1"/>
  <c r="V388" i="1"/>
  <c r="AA387" i="1"/>
  <c r="Z387" i="1"/>
  <c r="Y387" i="1"/>
  <c r="X387" i="1"/>
  <c r="W387" i="1"/>
  <c r="V387" i="1"/>
  <c r="AA386" i="1"/>
  <c r="Z386" i="1"/>
  <c r="Y386" i="1"/>
  <c r="X386" i="1"/>
  <c r="W386" i="1"/>
  <c r="V386" i="1"/>
  <c r="AA385" i="1"/>
  <c r="Z385" i="1"/>
  <c r="Y385" i="1"/>
  <c r="X385" i="1"/>
  <c r="W385" i="1"/>
  <c r="V385" i="1"/>
  <c r="AA384" i="1"/>
  <c r="Z384" i="1"/>
  <c r="Y384" i="1"/>
  <c r="X384" i="1"/>
  <c r="W384" i="1"/>
  <c r="V384" i="1"/>
  <c r="AA383" i="1"/>
  <c r="Z383" i="1"/>
  <c r="Y383" i="1"/>
  <c r="X383" i="1"/>
  <c r="W383" i="1"/>
  <c r="V383" i="1"/>
  <c r="AA382" i="1"/>
  <c r="Z382" i="1"/>
  <c r="Y382" i="1"/>
  <c r="X382" i="1"/>
  <c r="W382" i="1"/>
  <c r="V382" i="1"/>
  <c r="AA381" i="1"/>
  <c r="Z381" i="1"/>
  <c r="Y381" i="1"/>
  <c r="X381" i="1"/>
  <c r="W381" i="1"/>
  <c r="V381" i="1"/>
  <c r="AA380" i="1"/>
  <c r="Z380" i="1"/>
  <c r="Y380" i="1"/>
  <c r="X380" i="1"/>
  <c r="W380" i="1"/>
  <c r="V380" i="1"/>
  <c r="AA379" i="1"/>
  <c r="Z379" i="1"/>
  <c r="Y379" i="1"/>
  <c r="X379" i="1"/>
  <c r="W379" i="1"/>
  <c r="V379" i="1"/>
  <c r="AA378" i="1"/>
  <c r="Z378" i="1"/>
  <c r="Y378" i="1"/>
  <c r="X378" i="1"/>
  <c r="W378" i="1"/>
  <c r="V378" i="1"/>
  <c r="AA377" i="1"/>
  <c r="Z377" i="1"/>
  <c r="Y377" i="1"/>
  <c r="X377" i="1"/>
  <c r="W377" i="1"/>
  <c r="V377" i="1"/>
  <c r="AA376" i="1"/>
  <c r="Z376" i="1"/>
  <c r="Y376" i="1"/>
  <c r="X376" i="1"/>
  <c r="W376" i="1"/>
  <c r="V376" i="1"/>
  <c r="AA375" i="1"/>
  <c r="Z375" i="1"/>
  <c r="Y375" i="1"/>
  <c r="X375" i="1"/>
  <c r="W375" i="1"/>
  <c r="V375" i="1"/>
  <c r="AA374" i="1"/>
  <c r="Z374" i="1"/>
  <c r="Y374" i="1"/>
  <c r="X374" i="1"/>
  <c r="W374" i="1"/>
  <c r="V374" i="1"/>
  <c r="AA373" i="1"/>
  <c r="Z373" i="1"/>
  <c r="Y373" i="1"/>
  <c r="X373" i="1"/>
  <c r="W373" i="1"/>
  <c r="V373" i="1"/>
  <c r="AA372" i="1"/>
  <c r="Z372" i="1"/>
  <c r="Y372" i="1"/>
  <c r="X372" i="1"/>
  <c r="W372" i="1"/>
  <c r="V372" i="1"/>
  <c r="U390" i="1"/>
  <c r="T390" i="1"/>
  <c r="S390" i="1"/>
  <c r="R390" i="1"/>
  <c r="Q390" i="1"/>
  <c r="P390" i="1"/>
  <c r="O390" i="1"/>
  <c r="N390" i="1"/>
  <c r="M390" i="1"/>
  <c r="U389" i="1"/>
  <c r="T389" i="1"/>
  <c r="S389" i="1"/>
  <c r="R389" i="1"/>
  <c r="Q389" i="1"/>
  <c r="P389" i="1"/>
  <c r="O389" i="1"/>
  <c r="N389" i="1"/>
  <c r="M389" i="1"/>
  <c r="U388" i="1"/>
  <c r="T388" i="1"/>
  <c r="S388" i="1"/>
  <c r="R388" i="1"/>
  <c r="Q388" i="1"/>
  <c r="P388" i="1"/>
  <c r="O388" i="1"/>
  <c r="N388" i="1"/>
  <c r="M388" i="1"/>
  <c r="U387" i="1"/>
  <c r="T387" i="1"/>
  <c r="S387" i="1"/>
  <c r="R387" i="1"/>
  <c r="Q387" i="1"/>
  <c r="P387" i="1"/>
  <c r="O387" i="1"/>
  <c r="N387" i="1"/>
  <c r="M387" i="1"/>
  <c r="U386" i="1"/>
  <c r="T386" i="1"/>
  <c r="S386" i="1"/>
  <c r="R386" i="1"/>
  <c r="Q386" i="1"/>
  <c r="P386" i="1"/>
  <c r="O386" i="1"/>
  <c r="N386" i="1"/>
  <c r="M386" i="1"/>
  <c r="U385" i="1"/>
  <c r="T385" i="1"/>
  <c r="S385" i="1"/>
  <c r="R385" i="1"/>
  <c r="Q385" i="1"/>
  <c r="P385" i="1"/>
  <c r="O385" i="1"/>
  <c r="N385" i="1"/>
  <c r="M385" i="1"/>
  <c r="U384" i="1"/>
  <c r="T384" i="1"/>
  <c r="S384" i="1"/>
  <c r="R384" i="1"/>
  <c r="Q384" i="1"/>
  <c r="P384" i="1"/>
  <c r="O384" i="1"/>
  <c r="N384" i="1"/>
  <c r="M384" i="1"/>
  <c r="U383" i="1"/>
  <c r="T383" i="1"/>
  <c r="S383" i="1"/>
  <c r="R383" i="1"/>
  <c r="Q383" i="1"/>
  <c r="P383" i="1"/>
  <c r="O383" i="1"/>
  <c r="N383" i="1"/>
  <c r="M383" i="1"/>
  <c r="U382" i="1"/>
  <c r="T382" i="1"/>
  <c r="S382" i="1"/>
  <c r="R382" i="1"/>
  <c r="Q382" i="1"/>
  <c r="P382" i="1"/>
  <c r="O382" i="1"/>
  <c r="N382" i="1"/>
  <c r="M382" i="1"/>
  <c r="U381" i="1"/>
  <c r="T381" i="1"/>
  <c r="S381" i="1"/>
  <c r="R381" i="1"/>
  <c r="Q381" i="1"/>
  <c r="P381" i="1"/>
  <c r="O381" i="1"/>
  <c r="N381" i="1"/>
  <c r="M381" i="1"/>
  <c r="U380" i="1"/>
  <c r="T380" i="1"/>
  <c r="S380" i="1"/>
  <c r="R380" i="1"/>
  <c r="Q380" i="1"/>
  <c r="P380" i="1"/>
  <c r="O380" i="1"/>
  <c r="N380" i="1"/>
  <c r="M380" i="1"/>
  <c r="U379" i="1"/>
  <c r="T379" i="1"/>
  <c r="S379" i="1"/>
  <c r="R379" i="1"/>
  <c r="Q379" i="1"/>
  <c r="P379" i="1"/>
  <c r="O379" i="1"/>
  <c r="N379" i="1"/>
  <c r="M379" i="1"/>
  <c r="U378" i="1"/>
  <c r="T378" i="1"/>
  <c r="S378" i="1"/>
  <c r="R378" i="1"/>
  <c r="Q378" i="1"/>
  <c r="P378" i="1"/>
  <c r="O378" i="1"/>
  <c r="N378" i="1"/>
  <c r="M378" i="1"/>
  <c r="U377" i="1"/>
  <c r="T377" i="1"/>
  <c r="S377" i="1"/>
  <c r="R377" i="1"/>
  <c r="Q377" i="1"/>
  <c r="P377" i="1"/>
  <c r="O377" i="1"/>
  <c r="N377" i="1"/>
  <c r="M377" i="1"/>
  <c r="U376" i="1"/>
  <c r="T376" i="1"/>
  <c r="S376" i="1"/>
  <c r="R376" i="1"/>
  <c r="Q376" i="1"/>
  <c r="P376" i="1"/>
  <c r="O376" i="1"/>
  <c r="N376" i="1"/>
  <c r="M376" i="1"/>
  <c r="U375" i="1"/>
  <c r="T375" i="1"/>
  <c r="S375" i="1"/>
  <c r="R375" i="1"/>
  <c r="Q375" i="1"/>
  <c r="P375" i="1"/>
  <c r="O375" i="1"/>
  <c r="N375" i="1"/>
  <c r="M375" i="1"/>
  <c r="U374" i="1"/>
  <c r="T374" i="1"/>
  <c r="S374" i="1"/>
  <c r="R374" i="1"/>
  <c r="Q374" i="1"/>
  <c r="P374" i="1"/>
  <c r="O374" i="1"/>
  <c r="N374" i="1"/>
  <c r="M374" i="1"/>
  <c r="U373" i="1"/>
  <c r="T373" i="1"/>
  <c r="S373" i="1"/>
  <c r="R373" i="1"/>
  <c r="Q373" i="1"/>
  <c r="P373" i="1"/>
  <c r="O373" i="1"/>
  <c r="N373" i="1"/>
  <c r="M373" i="1"/>
  <c r="U372" i="1"/>
  <c r="T372" i="1"/>
  <c r="S372" i="1"/>
  <c r="R372" i="1"/>
  <c r="Q372" i="1"/>
  <c r="P372" i="1"/>
  <c r="O372" i="1"/>
  <c r="N372" i="1"/>
  <c r="M372" i="1"/>
  <c r="L390" i="1"/>
  <c r="K390" i="1"/>
  <c r="J390" i="1"/>
  <c r="L389" i="1"/>
  <c r="K389" i="1"/>
  <c r="J389" i="1"/>
  <c r="L388" i="1"/>
  <c r="K388" i="1"/>
  <c r="J388" i="1"/>
  <c r="L387" i="1"/>
  <c r="K387" i="1"/>
  <c r="J387" i="1"/>
  <c r="L386" i="1"/>
  <c r="K386" i="1"/>
  <c r="J386" i="1"/>
  <c r="L385" i="1"/>
  <c r="K385" i="1"/>
  <c r="J385" i="1"/>
  <c r="L384" i="1"/>
  <c r="K384" i="1"/>
  <c r="J384" i="1"/>
  <c r="L383" i="1"/>
  <c r="K383" i="1"/>
  <c r="J383" i="1"/>
  <c r="L382" i="1"/>
  <c r="K382" i="1"/>
  <c r="J382" i="1"/>
  <c r="L381" i="1"/>
  <c r="K381" i="1"/>
  <c r="J381" i="1"/>
  <c r="L380" i="1"/>
  <c r="K380" i="1"/>
  <c r="J380" i="1"/>
  <c r="L379" i="1"/>
  <c r="K379" i="1"/>
  <c r="J379" i="1"/>
  <c r="L378" i="1"/>
  <c r="K378" i="1"/>
  <c r="J378" i="1"/>
  <c r="L377" i="1"/>
  <c r="K377" i="1"/>
  <c r="J377" i="1"/>
  <c r="L376" i="1"/>
  <c r="K376" i="1"/>
  <c r="J376" i="1"/>
  <c r="L375" i="1"/>
  <c r="K375" i="1"/>
  <c r="J375" i="1"/>
  <c r="L374" i="1"/>
  <c r="K374" i="1"/>
  <c r="J374" i="1"/>
  <c r="L373" i="1"/>
  <c r="K373" i="1"/>
  <c r="J373" i="1"/>
  <c r="L372" i="1"/>
  <c r="K372" i="1"/>
  <c r="J372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C390" i="1"/>
  <c r="C389" i="1"/>
  <c r="C388" i="1"/>
  <c r="C387" i="1"/>
  <c r="C387" i="18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R260" i="1"/>
  <c r="R234" i="1" s="1"/>
  <c r="R208" i="1" s="1"/>
  <c r="R259" i="1"/>
  <c r="R233" i="1" s="1"/>
  <c r="R207" i="1" s="1"/>
  <c r="R258" i="1"/>
  <c r="R232" i="1" s="1"/>
  <c r="R206" i="1" s="1"/>
  <c r="R257" i="1"/>
  <c r="R231" i="1" s="1"/>
  <c r="R205" i="1" s="1"/>
  <c r="R256" i="1"/>
  <c r="R230" i="1" s="1"/>
  <c r="R204" i="1" s="1"/>
  <c r="R255" i="1"/>
  <c r="R229" i="1" s="1"/>
  <c r="R203" i="1" s="1"/>
  <c r="R254" i="1"/>
  <c r="R228" i="1" s="1"/>
  <c r="R202" i="1" s="1"/>
  <c r="R253" i="1"/>
  <c r="R227" i="1" s="1"/>
  <c r="R201" i="1" s="1"/>
  <c r="R252" i="1"/>
  <c r="R226" i="1" s="1"/>
  <c r="R200" i="1" s="1"/>
  <c r="R251" i="1"/>
  <c r="R225" i="1" s="1"/>
  <c r="R199" i="1" s="1"/>
  <c r="R250" i="1"/>
  <c r="R224" i="1" s="1"/>
  <c r="R198" i="1" s="1"/>
  <c r="R249" i="1"/>
  <c r="R223" i="1" s="1"/>
  <c r="R197" i="1" s="1"/>
  <c r="R248" i="1"/>
  <c r="R222" i="1" s="1"/>
  <c r="R196" i="1" s="1"/>
  <c r="R247" i="1"/>
  <c r="R221" i="1" s="1"/>
  <c r="R195" i="1" s="1"/>
  <c r="R246" i="1"/>
  <c r="R220" i="1" s="1"/>
  <c r="R194" i="1" s="1"/>
  <c r="R245" i="1"/>
  <c r="R219" i="1" s="1"/>
  <c r="R193" i="1" s="1"/>
  <c r="R244" i="1"/>
  <c r="R218" i="1" s="1"/>
  <c r="R192" i="1" s="1"/>
  <c r="R243" i="1"/>
  <c r="R217" i="1" s="1"/>
  <c r="R191" i="1" s="1"/>
  <c r="R242" i="1"/>
  <c r="Q260" i="1"/>
  <c r="Q234" i="1" s="1"/>
  <c r="Q208" i="1" s="1"/>
  <c r="Q259" i="1"/>
  <c r="Q233" i="1" s="1"/>
  <c r="Q207" i="1" s="1"/>
  <c r="Q258" i="1"/>
  <c r="Q232" i="1" s="1"/>
  <c r="Q206" i="1" s="1"/>
  <c r="Q257" i="1"/>
  <c r="Q231" i="1" s="1"/>
  <c r="Q205" i="1" s="1"/>
  <c r="Q256" i="1"/>
  <c r="Q230" i="1" s="1"/>
  <c r="Q204" i="1" s="1"/>
  <c r="Q255" i="1"/>
  <c r="Q229" i="1" s="1"/>
  <c r="Q203" i="1" s="1"/>
  <c r="Q254" i="1"/>
  <c r="Q228" i="1" s="1"/>
  <c r="Q202" i="1" s="1"/>
  <c r="Q253" i="1"/>
  <c r="Q227" i="1" s="1"/>
  <c r="Q201" i="1" s="1"/>
  <c r="Q252" i="1"/>
  <c r="Q226" i="1" s="1"/>
  <c r="Q200" i="1" s="1"/>
  <c r="Q251" i="1"/>
  <c r="Q225" i="1" s="1"/>
  <c r="Q199" i="1" s="1"/>
  <c r="Q250" i="1"/>
  <c r="Q224" i="1" s="1"/>
  <c r="Q198" i="1" s="1"/>
  <c r="Q249" i="1"/>
  <c r="Q223" i="1" s="1"/>
  <c r="Q197" i="1" s="1"/>
  <c r="Q248" i="1"/>
  <c r="Q222" i="1" s="1"/>
  <c r="Q196" i="1" s="1"/>
  <c r="Q247" i="1"/>
  <c r="Q221" i="1" s="1"/>
  <c r="Q195" i="1" s="1"/>
  <c r="Q246" i="1"/>
  <c r="Q220" i="1" s="1"/>
  <c r="Q194" i="1" s="1"/>
  <c r="Q245" i="1"/>
  <c r="Q219" i="1" s="1"/>
  <c r="Q193" i="1" s="1"/>
  <c r="Q244" i="1"/>
  <c r="Q218" i="1" s="1"/>
  <c r="Q192" i="1" s="1"/>
  <c r="Q243" i="1"/>
  <c r="Q217" i="1" s="1"/>
  <c r="Q191" i="1" s="1"/>
  <c r="Q242" i="1"/>
  <c r="P260" i="1"/>
  <c r="P234" i="1" s="1"/>
  <c r="P208" i="1" s="1"/>
  <c r="P259" i="1"/>
  <c r="P233" i="1" s="1"/>
  <c r="P207" i="1" s="1"/>
  <c r="P258" i="1"/>
  <c r="P232" i="1" s="1"/>
  <c r="P206" i="1" s="1"/>
  <c r="P257" i="1"/>
  <c r="P231" i="1" s="1"/>
  <c r="P205" i="1" s="1"/>
  <c r="P256" i="1"/>
  <c r="P230" i="1" s="1"/>
  <c r="P204" i="1" s="1"/>
  <c r="P255" i="1"/>
  <c r="P229" i="1" s="1"/>
  <c r="P203" i="1" s="1"/>
  <c r="P254" i="1"/>
  <c r="P228" i="1" s="1"/>
  <c r="P202" i="1" s="1"/>
  <c r="P253" i="1"/>
  <c r="P227" i="1" s="1"/>
  <c r="P252" i="1"/>
  <c r="P226" i="1" s="1"/>
  <c r="P200" i="1" s="1"/>
  <c r="P251" i="1"/>
  <c r="P225" i="1" s="1"/>
  <c r="P199" i="1" s="1"/>
  <c r="P250" i="1"/>
  <c r="P224" i="1" s="1"/>
  <c r="P198" i="1" s="1"/>
  <c r="P249" i="1"/>
  <c r="P223" i="1" s="1"/>
  <c r="P197" i="1" s="1"/>
  <c r="P248" i="1"/>
  <c r="P222" i="1" s="1"/>
  <c r="P196" i="1" s="1"/>
  <c r="P247" i="1"/>
  <c r="P246" i="1"/>
  <c r="P220" i="1" s="1"/>
  <c r="P194" i="1" s="1"/>
  <c r="P245" i="1"/>
  <c r="P219" i="1" s="1"/>
  <c r="P193" i="1" s="1"/>
  <c r="P244" i="1"/>
  <c r="P218" i="1" s="1"/>
  <c r="P192" i="1" s="1"/>
  <c r="P243" i="1"/>
  <c r="P217" i="1" s="1"/>
  <c r="P191" i="1" s="1"/>
  <c r="P242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AA683" i="1" l="1"/>
  <c r="AA33" i="2" s="1"/>
  <c r="T683" i="1"/>
  <c r="T33" i="2" s="1"/>
  <c r="D7" i="1"/>
  <c r="D7" i="2"/>
  <c r="R415" i="1"/>
  <c r="P423" i="1"/>
  <c r="P23" i="2" s="1"/>
  <c r="R605" i="1"/>
  <c r="R30" i="2" s="1"/>
  <c r="R631" i="1"/>
  <c r="R31" i="2" s="1"/>
  <c r="M657" i="1"/>
  <c r="M32" i="2" s="1"/>
  <c r="Q683" i="1"/>
  <c r="Q33" i="2" s="1"/>
  <c r="S683" i="1"/>
  <c r="S33" i="2" s="1"/>
  <c r="R553" i="1"/>
  <c r="R28" i="2" s="1"/>
  <c r="R579" i="1"/>
  <c r="R29" i="2" s="1"/>
  <c r="N553" i="1"/>
  <c r="N28" i="2" s="1"/>
  <c r="P221" i="1"/>
  <c r="P195" i="1" s="1"/>
  <c r="P449" i="1"/>
  <c r="P24" i="2" s="1"/>
  <c r="I527" i="1"/>
  <c r="I27" i="2" s="1"/>
  <c r="K631" i="1"/>
  <c r="K31" i="2" s="1"/>
  <c r="O631" i="1"/>
  <c r="O31" i="2" s="1"/>
  <c r="N631" i="1"/>
  <c r="N31" i="2" s="1"/>
  <c r="V683" i="1"/>
  <c r="V33" i="2" s="1"/>
  <c r="R501" i="1"/>
  <c r="R26" i="2" s="1"/>
  <c r="Z605" i="1"/>
  <c r="Z30" i="2" s="1"/>
  <c r="Z683" i="1"/>
  <c r="Z33" i="2" s="1"/>
  <c r="O423" i="1"/>
  <c r="O23" i="2" s="1"/>
  <c r="N449" i="1"/>
  <c r="N24" i="2" s="1"/>
  <c r="Z475" i="1"/>
  <c r="Z25" i="2" s="1"/>
  <c r="U683" i="1"/>
  <c r="U33" i="2" s="1"/>
  <c r="R527" i="1"/>
  <c r="R27" i="2" s="1"/>
  <c r="W657" i="1"/>
  <c r="W32" i="2" s="1"/>
  <c r="X657" i="1"/>
  <c r="X32" i="2" s="1"/>
  <c r="Z501" i="1"/>
  <c r="Z26" i="2" s="1"/>
  <c r="V553" i="1"/>
  <c r="V28" i="2" s="1"/>
  <c r="W553" i="1"/>
  <c r="W28" i="2" s="1"/>
  <c r="V579" i="1"/>
  <c r="V29" i="2" s="1"/>
  <c r="V631" i="1"/>
  <c r="V31" i="2" s="1"/>
  <c r="H683" i="1"/>
  <c r="H33" i="2" s="1"/>
  <c r="L501" i="1"/>
  <c r="L26" i="2" s="1"/>
  <c r="H527" i="1"/>
  <c r="H27" i="2" s="1"/>
  <c r="J631" i="1"/>
  <c r="J31" i="2" s="1"/>
  <c r="N423" i="1"/>
  <c r="N23" i="2" s="1"/>
  <c r="K449" i="1"/>
  <c r="K24" i="2" s="1"/>
  <c r="AA631" i="1"/>
  <c r="AA31" i="2" s="1"/>
  <c r="Y631" i="1"/>
  <c r="Y31" i="2" s="1"/>
  <c r="S605" i="1"/>
  <c r="S30" i="2" s="1"/>
  <c r="U553" i="1"/>
  <c r="U28" i="2" s="1"/>
  <c r="X501" i="1"/>
  <c r="X26" i="2" s="1"/>
  <c r="S553" i="1"/>
  <c r="S28" i="2" s="1"/>
  <c r="AA605" i="1"/>
  <c r="AA30" i="2" s="1"/>
  <c r="O449" i="1"/>
  <c r="O24" i="2" s="1"/>
  <c r="M501" i="1"/>
  <c r="M26" i="2" s="1"/>
  <c r="L553" i="1"/>
  <c r="L28" i="2" s="1"/>
  <c r="Q527" i="1"/>
  <c r="Q27" i="2" s="1"/>
  <c r="K475" i="1"/>
  <c r="K25" i="2" s="1"/>
  <c r="O475" i="1"/>
  <c r="O25" i="2" s="1"/>
  <c r="T605" i="1"/>
  <c r="T30" i="2" s="1"/>
  <c r="U605" i="1"/>
  <c r="U30" i="2" s="1"/>
  <c r="Q475" i="1"/>
  <c r="Q25" i="2" s="1"/>
  <c r="V501" i="1"/>
  <c r="V26" i="2" s="1"/>
  <c r="T553" i="1"/>
  <c r="T28" i="2" s="1"/>
  <c r="P631" i="1"/>
  <c r="P31" i="2" s="1"/>
  <c r="Y683" i="1"/>
  <c r="Y33" i="2" s="1"/>
  <c r="I423" i="1"/>
  <c r="I23" i="2" s="1"/>
  <c r="T579" i="1"/>
  <c r="T29" i="2" s="1"/>
  <c r="K657" i="1"/>
  <c r="K32" i="2" s="1"/>
  <c r="N657" i="1"/>
  <c r="N32" i="2" s="1"/>
  <c r="J683" i="1"/>
  <c r="J33" i="2" s="1"/>
  <c r="L423" i="1"/>
  <c r="L23" i="2" s="1"/>
  <c r="P553" i="1"/>
  <c r="P28" i="2" s="1"/>
  <c r="J579" i="1"/>
  <c r="J29" i="2" s="1"/>
  <c r="S657" i="1"/>
  <c r="S32" i="2" s="1"/>
  <c r="J553" i="1"/>
  <c r="J28" i="2" s="1"/>
  <c r="J605" i="1"/>
  <c r="J30" i="2" s="1"/>
  <c r="J423" i="1"/>
  <c r="J23" i="2" s="1"/>
  <c r="Y423" i="1"/>
  <c r="Y23" i="2" s="1"/>
  <c r="L449" i="1"/>
  <c r="L24" i="2" s="1"/>
  <c r="X449" i="1"/>
  <c r="X24" i="2" s="1"/>
  <c r="X475" i="1"/>
  <c r="X25" i="2" s="1"/>
  <c r="T657" i="1"/>
  <c r="T32" i="2" s="1"/>
  <c r="X579" i="1"/>
  <c r="X29" i="2" s="1"/>
  <c r="AA657" i="1"/>
  <c r="AA32" i="2" s="1"/>
  <c r="Q423" i="1"/>
  <c r="Q23" i="2" s="1"/>
  <c r="N501" i="1"/>
  <c r="N26" i="2" s="1"/>
  <c r="K527" i="1"/>
  <c r="K27" i="2" s="1"/>
  <c r="Q553" i="1"/>
  <c r="Q28" i="2" s="1"/>
  <c r="L605" i="1"/>
  <c r="L30" i="2" s="1"/>
  <c r="P657" i="1"/>
  <c r="P32" i="2" s="1"/>
  <c r="N683" i="1"/>
  <c r="N33" i="2" s="1"/>
  <c r="W683" i="1"/>
  <c r="W33" i="2" s="1"/>
  <c r="T449" i="1"/>
  <c r="T24" i="2" s="1"/>
  <c r="AA553" i="1"/>
  <c r="AA28" i="2" s="1"/>
  <c r="M605" i="1"/>
  <c r="M30" i="2" s="1"/>
  <c r="X683" i="1"/>
  <c r="X33" i="2" s="1"/>
  <c r="H475" i="1"/>
  <c r="H25" i="2" s="1"/>
  <c r="S475" i="1"/>
  <c r="S25" i="2" s="1"/>
  <c r="AA501" i="1"/>
  <c r="AA26" i="2" s="1"/>
  <c r="W527" i="1"/>
  <c r="W27" i="2" s="1"/>
  <c r="AA579" i="1"/>
  <c r="AA29" i="2" s="1"/>
  <c r="P399" i="1"/>
  <c r="I475" i="1"/>
  <c r="I25" i="2" s="1"/>
  <c r="K553" i="1"/>
  <c r="K28" i="2" s="1"/>
  <c r="Y553" i="1"/>
  <c r="Y28" i="2" s="1"/>
  <c r="P579" i="1"/>
  <c r="P29" i="2" s="1"/>
  <c r="R399" i="1"/>
  <c r="I683" i="1"/>
  <c r="I33" i="2" s="1"/>
  <c r="O657" i="1"/>
  <c r="O32" i="2" s="1"/>
  <c r="Q579" i="1"/>
  <c r="Q29" i="2" s="1"/>
  <c r="Y605" i="1"/>
  <c r="Y30" i="2" s="1"/>
  <c r="K423" i="1"/>
  <c r="K23" i="2" s="1"/>
  <c r="L475" i="1"/>
  <c r="L25" i="2" s="1"/>
  <c r="AA475" i="1"/>
  <c r="AA25" i="2" s="1"/>
  <c r="O605" i="1"/>
  <c r="O30" i="2" s="1"/>
  <c r="Q657" i="1"/>
  <c r="Q32" i="2" s="1"/>
  <c r="U501" i="1"/>
  <c r="U26" i="2" s="1"/>
  <c r="M423" i="1"/>
  <c r="M23" i="2" s="1"/>
  <c r="Q449" i="1"/>
  <c r="Q24" i="2" s="1"/>
  <c r="W501" i="1"/>
  <c r="W26" i="2" s="1"/>
  <c r="I579" i="1"/>
  <c r="I29" i="2" s="1"/>
  <c r="S579" i="1"/>
  <c r="S29" i="2" s="1"/>
  <c r="P605" i="1"/>
  <c r="P30" i="2" s="1"/>
  <c r="L631" i="1"/>
  <c r="L31" i="2" s="1"/>
  <c r="R657" i="1"/>
  <c r="R32" i="2" s="1"/>
  <c r="R475" i="1"/>
  <c r="R25" i="2" s="1"/>
  <c r="S527" i="1"/>
  <c r="S27" i="2" s="1"/>
  <c r="M553" i="1"/>
  <c r="M28" i="2" s="1"/>
  <c r="Q605" i="1"/>
  <c r="Q30" i="2" s="1"/>
  <c r="Q631" i="1"/>
  <c r="Q31" i="2" s="1"/>
  <c r="M631" i="1"/>
  <c r="M31" i="2" s="1"/>
  <c r="W631" i="1"/>
  <c r="W31" i="2" s="1"/>
  <c r="I657" i="1"/>
  <c r="I32" i="2" s="1"/>
  <c r="R683" i="1"/>
  <c r="R33" i="2" s="1"/>
  <c r="Y501" i="1"/>
  <c r="Y26" i="2" s="1"/>
  <c r="J527" i="1"/>
  <c r="J27" i="2" s="1"/>
  <c r="K579" i="1"/>
  <c r="K29" i="2" s="1"/>
  <c r="J657" i="1"/>
  <c r="J32" i="2" s="1"/>
  <c r="K683" i="1"/>
  <c r="K33" i="2" s="1"/>
  <c r="AA423" i="1"/>
  <c r="AA23" i="2" s="1"/>
  <c r="Z449" i="1"/>
  <c r="Z24" i="2" s="1"/>
  <c r="V449" i="1"/>
  <c r="V24" i="2" s="1"/>
  <c r="P501" i="1"/>
  <c r="P26" i="2" s="1"/>
  <c r="O553" i="1"/>
  <c r="O28" i="2" s="1"/>
  <c r="X553" i="1"/>
  <c r="X28" i="2" s="1"/>
  <c r="Y579" i="1"/>
  <c r="Y29" i="2" s="1"/>
  <c r="U579" i="1"/>
  <c r="U29" i="2" s="1"/>
  <c r="Y475" i="1"/>
  <c r="Y25" i="2" s="1"/>
  <c r="S449" i="1"/>
  <c r="S24" i="2" s="1"/>
  <c r="M449" i="1"/>
  <c r="M24" i="2" s="1"/>
  <c r="W449" i="1"/>
  <c r="W24" i="2" s="1"/>
  <c r="J475" i="1"/>
  <c r="J25" i="2" s="1"/>
  <c r="Q501" i="1"/>
  <c r="Q26" i="2" s="1"/>
  <c r="U527" i="1"/>
  <c r="U27" i="2" s="1"/>
  <c r="I605" i="1"/>
  <c r="I30" i="2" s="1"/>
  <c r="Z631" i="1"/>
  <c r="Z31" i="2" s="1"/>
  <c r="AA449" i="1"/>
  <c r="AA24" i="2" s="1"/>
  <c r="Z579" i="1"/>
  <c r="Z29" i="2" s="1"/>
  <c r="R449" i="1"/>
  <c r="R24" i="2" s="1"/>
  <c r="T501" i="1"/>
  <c r="T26" i="2" s="1"/>
  <c r="R423" i="1"/>
  <c r="R23" i="2" s="1"/>
  <c r="V527" i="1"/>
  <c r="V27" i="2" s="1"/>
  <c r="Z553" i="1"/>
  <c r="Z28" i="2" s="1"/>
  <c r="W579" i="1"/>
  <c r="W29" i="2" s="1"/>
  <c r="Y657" i="1"/>
  <c r="Y32" i="2" s="1"/>
  <c r="U657" i="1"/>
  <c r="U32" i="2" s="1"/>
  <c r="S423" i="1"/>
  <c r="S23" i="2" s="1"/>
  <c r="Z423" i="1"/>
  <c r="Z23" i="2" s="1"/>
  <c r="U449" i="1"/>
  <c r="U24" i="2" s="1"/>
  <c r="Y449" i="1"/>
  <c r="Y24" i="2" s="1"/>
  <c r="O501" i="1"/>
  <c r="O26" i="2" s="1"/>
  <c r="S501" i="1"/>
  <c r="S26" i="2" s="1"/>
  <c r="AA527" i="1"/>
  <c r="AA27" i="2" s="1"/>
  <c r="K605" i="1"/>
  <c r="K30" i="2" s="1"/>
  <c r="N605" i="1"/>
  <c r="N30" i="2" s="1"/>
  <c r="T631" i="1"/>
  <c r="T31" i="2" s="1"/>
  <c r="X631" i="1"/>
  <c r="X31" i="2" s="1"/>
  <c r="Z657" i="1"/>
  <c r="Z32" i="2" s="1"/>
  <c r="V657" i="1"/>
  <c r="V32" i="2" s="1"/>
  <c r="T527" i="1"/>
  <c r="T27" i="2" s="1"/>
  <c r="I631" i="1"/>
  <c r="I31" i="2" s="1"/>
  <c r="S631" i="1"/>
  <c r="S31" i="2" s="1"/>
  <c r="U631" i="1"/>
  <c r="U31" i="2" s="1"/>
  <c r="H553" i="1"/>
  <c r="H28" i="2" s="1"/>
  <c r="V605" i="1"/>
  <c r="V30" i="2" s="1"/>
  <c r="X605" i="1"/>
  <c r="X30" i="2" s="1"/>
  <c r="O683" i="1"/>
  <c r="O33" i="2" s="1"/>
  <c r="P683" i="1"/>
  <c r="P33" i="2" s="1"/>
  <c r="V423" i="1"/>
  <c r="V23" i="2" s="1"/>
  <c r="J449" i="1"/>
  <c r="J24" i="2" s="1"/>
  <c r="T475" i="1"/>
  <c r="T25" i="2" s="1"/>
  <c r="X423" i="1"/>
  <c r="X23" i="2" s="1"/>
  <c r="N475" i="1"/>
  <c r="N25" i="2" s="1"/>
  <c r="W475" i="1"/>
  <c r="W25" i="2" s="1"/>
  <c r="P414" i="1"/>
  <c r="P404" i="1"/>
  <c r="P402" i="1"/>
  <c r="R402" i="1"/>
  <c r="R411" i="1"/>
  <c r="Q407" i="1"/>
  <c r="Q403" i="1"/>
  <c r="J501" i="1"/>
  <c r="J26" i="2" s="1"/>
  <c r="Q415" i="1"/>
  <c r="Q414" i="1"/>
  <c r="R412" i="1"/>
  <c r="Q412" i="1"/>
  <c r="P411" i="1"/>
  <c r="Q410" i="1"/>
  <c r="Q409" i="1"/>
  <c r="P407" i="1"/>
  <c r="R407" i="1"/>
  <c r="P405" i="1"/>
  <c r="Q405" i="1"/>
  <c r="Q404" i="1"/>
  <c r="Q401" i="1"/>
  <c r="P401" i="1"/>
  <c r="R401" i="1"/>
  <c r="R400" i="1"/>
  <c r="Q400" i="1"/>
  <c r="Q399" i="1"/>
  <c r="K501" i="1"/>
  <c r="K26" i="2" s="1"/>
  <c r="I501" i="1"/>
  <c r="I26" i="2" s="1"/>
  <c r="T423" i="1"/>
  <c r="T23" i="2" s="1"/>
  <c r="N527" i="1"/>
  <c r="N27" i="2" s="1"/>
  <c r="L527" i="1"/>
  <c r="L27" i="2" s="1"/>
  <c r="M527" i="1"/>
  <c r="M27" i="2" s="1"/>
  <c r="Q406" i="1"/>
  <c r="P406" i="1"/>
  <c r="R406" i="1"/>
  <c r="P403" i="1"/>
  <c r="R416" i="1"/>
  <c r="P416" i="1"/>
  <c r="Q416" i="1"/>
  <c r="Q411" i="1"/>
  <c r="W423" i="1"/>
  <c r="W23" i="2" s="1"/>
  <c r="Q408" i="1"/>
  <c r="H657" i="1"/>
  <c r="H32" i="2" s="1"/>
  <c r="P413" i="1"/>
  <c r="Q413" i="1"/>
  <c r="R413" i="1"/>
  <c r="R414" i="1"/>
  <c r="R404" i="1"/>
  <c r="P412" i="1"/>
  <c r="P410" i="1"/>
  <c r="R410" i="1"/>
  <c r="P409" i="1"/>
  <c r="R409" i="1"/>
  <c r="P408" i="1"/>
  <c r="R408" i="1"/>
  <c r="R405" i="1"/>
  <c r="Q402" i="1"/>
  <c r="P400" i="1"/>
  <c r="Z345" i="1"/>
  <c r="Z20" i="2" s="1"/>
  <c r="R398" i="1"/>
  <c r="U475" i="1"/>
  <c r="U25" i="2" s="1"/>
  <c r="O527" i="1"/>
  <c r="O27" i="2" s="1"/>
  <c r="W605" i="1"/>
  <c r="W30" i="2" s="1"/>
  <c r="Q398" i="1"/>
  <c r="H449" i="1"/>
  <c r="H24" i="2" s="1"/>
  <c r="O579" i="1"/>
  <c r="O29" i="2" s="1"/>
  <c r="L683" i="1"/>
  <c r="L33" i="2" s="1"/>
  <c r="R403" i="1"/>
  <c r="Y527" i="1"/>
  <c r="Y27" i="2" s="1"/>
  <c r="Z527" i="1"/>
  <c r="Z27" i="2" s="1"/>
  <c r="P415" i="1"/>
  <c r="N579" i="1"/>
  <c r="N29" i="2" s="1"/>
  <c r="L657" i="1"/>
  <c r="L32" i="2" s="1"/>
  <c r="M683" i="1"/>
  <c r="M33" i="2" s="1"/>
  <c r="I449" i="1"/>
  <c r="I24" i="2" s="1"/>
  <c r="M579" i="1"/>
  <c r="M29" i="2" s="1"/>
  <c r="U423" i="1"/>
  <c r="U23" i="2" s="1"/>
  <c r="V475" i="1"/>
  <c r="V25" i="2" s="1"/>
  <c r="U371" i="1"/>
  <c r="U21" i="2" s="1"/>
  <c r="Y371" i="1"/>
  <c r="Y21" i="2" s="1"/>
  <c r="Y345" i="1"/>
  <c r="Y20" i="2" s="1"/>
  <c r="F501" i="1"/>
  <c r="F26" i="2" s="1"/>
  <c r="H241" i="1"/>
  <c r="H16" i="2" s="1"/>
  <c r="T241" i="1"/>
  <c r="T16" i="2" s="1"/>
  <c r="X241" i="1"/>
  <c r="X16" i="2" s="1"/>
  <c r="H267" i="1"/>
  <c r="H17" i="2" s="1"/>
  <c r="H293" i="1"/>
  <c r="H18" i="2" s="1"/>
  <c r="L293" i="1"/>
  <c r="L18" i="2" s="1"/>
  <c r="P293" i="1"/>
  <c r="P18" i="2" s="1"/>
  <c r="M475" i="1"/>
  <c r="M25" i="2" s="1"/>
  <c r="L579" i="1"/>
  <c r="L29" i="2" s="1"/>
  <c r="K371" i="1"/>
  <c r="K21" i="2" s="1"/>
  <c r="Z371" i="1"/>
  <c r="Z21" i="2" s="1"/>
  <c r="V371" i="1"/>
  <c r="V21" i="2" s="1"/>
  <c r="G449" i="1"/>
  <c r="G24" i="2" s="1"/>
  <c r="F475" i="1"/>
  <c r="F25" i="2" s="1"/>
  <c r="G631" i="1"/>
  <c r="G31" i="2" s="1"/>
  <c r="G657" i="1"/>
  <c r="G32" i="2" s="1"/>
  <c r="G683" i="1"/>
  <c r="G33" i="2" s="1"/>
  <c r="J241" i="1"/>
  <c r="J16" i="2" s="1"/>
  <c r="N241" i="1"/>
  <c r="N16" i="2" s="1"/>
  <c r="R345" i="1"/>
  <c r="R20" i="2" s="1"/>
  <c r="X345" i="1"/>
  <c r="X20" i="2" s="1"/>
  <c r="G527" i="1"/>
  <c r="G27" i="2" s="1"/>
  <c r="G579" i="1"/>
  <c r="G29" i="2" s="1"/>
  <c r="G371" i="1"/>
  <c r="G21" i="2" s="1"/>
  <c r="J267" i="1"/>
  <c r="J17" i="2" s="1"/>
  <c r="N267" i="1"/>
  <c r="N17" i="2" s="1"/>
  <c r="R267" i="1"/>
  <c r="R17" i="2" s="1"/>
  <c r="V267" i="1"/>
  <c r="V17" i="2" s="1"/>
  <c r="Z267" i="1"/>
  <c r="Z17" i="2" s="1"/>
  <c r="V293" i="1"/>
  <c r="V18" i="2" s="1"/>
  <c r="Z293" i="1"/>
  <c r="Z18" i="2" s="1"/>
  <c r="L319" i="1"/>
  <c r="L19" i="2" s="1"/>
  <c r="I267" i="1"/>
  <c r="I17" i="2" s="1"/>
  <c r="E475" i="1"/>
  <c r="E25" i="2" s="1"/>
  <c r="F553" i="1"/>
  <c r="F28" i="2" s="1"/>
  <c r="S345" i="1"/>
  <c r="S20" i="2" s="1"/>
  <c r="P371" i="1"/>
  <c r="P21" i="2" s="1"/>
  <c r="T371" i="1"/>
  <c r="T21" i="2" s="1"/>
  <c r="O371" i="1"/>
  <c r="O21" i="2" s="1"/>
  <c r="S371" i="1"/>
  <c r="S21" i="2" s="1"/>
  <c r="E605" i="1"/>
  <c r="E30" i="2" s="1"/>
  <c r="I345" i="1"/>
  <c r="I20" i="2" s="1"/>
  <c r="M345" i="1"/>
  <c r="M20" i="2" s="1"/>
  <c r="Q345" i="1"/>
  <c r="Q20" i="2" s="1"/>
  <c r="W371" i="1"/>
  <c r="W21" i="2" s="1"/>
  <c r="AA371" i="1"/>
  <c r="AA21" i="2" s="1"/>
  <c r="G423" i="1"/>
  <c r="G23" i="2" s="1"/>
  <c r="G605" i="1"/>
  <c r="G30" i="2" s="1"/>
  <c r="S241" i="1"/>
  <c r="S16" i="2" s="1"/>
  <c r="W241" i="1"/>
  <c r="W16" i="2" s="1"/>
  <c r="AA241" i="1"/>
  <c r="AA16" i="2" s="1"/>
  <c r="S267" i="1"/>
  <c r="S17" i="2" s="1"/>
  <c r="W267" i="1"/>
  <c r="W17" i="2" s="1"/>
  <c r="H319" i="1"/>
  <c r="H19" i="2" s="1"/>
  <c r="Q319" i="1"/>
  <c r="Q19" i="2" s="1"/>
  <c r="T319" i="1"/>
  <c r="T19" i="2" s="1"/>
  <c r="X319" i="1"/>
  <c r="X19" i="2" s="1"/>
  <c r="F527" i="1"/>
  <c r="F27" i="2" s="1"/>
  <c r="F605" i="1"/>
  <c r="F30" i="2" s="1"/>
  <c r="G293" i="1"/>
  <c r="G18" i="2" s="1"/>
  <c r="K293" i="1"/>
  <c r="K18" i="2" s="1"/>
  <c r="O293" i="1"/>
  <c r="O18" i="2" s="1"/>
  <c r="S293" i="1"/>
  <c r="S18" i="2" s="1"/>
  <c r="U293" i="1"/>
  <c r="U18" i="2" s="1"/>
  <c r="Y293" i="1"/>
  <c r="Y18" i="2" s="1"/>
  <c r="L371" i="1"/>
  <c r="L21" i="2" s="1"/>
  <c r="J371" i="1"/>
  <c r="J21" i="2" s="1"/>
  <c r="M371" i="1"/>
  <c r="M21" i="2" s="1"/>
  <c r="Q371" i="1"/>
  <c r="Q21" i="2" s="1"/>
  <c r="E657" i="1"/>
  <c r="E32" i="2" s="1"/>
  <c r="E293" i="1"/>
  <c r="E18" i="2" s="1"/>
  <c r="I293" i="1"/>
  <c r="I18" i="2" s="1"/>
  <c r="M293" i="1"/>
  <c r="M18" i="2" s="1"/>
  <c r="Q293" i="1"/>
  <c r="Q18" i="2" s="1"/>
  <c r="U345" i="1"/>
  <c r="U20" i="2" s="1"/>
  <c r="E683" i="1"/>
  <c r="E33" i="2" s="1"/>
  <c r="F345" i="1"/>
  <c r="F20" i="2" s="1"/>
  <c r="L241" i="1"/>
  <c r="L16" i="2" s="1"/>
  <c r="E449" i="1"/>
  <c r="E24" i="2" s="1"/>
  <c r="K241" i="1"/>
  <c r="K16" i="2" s="1"/>
  <c r="F293" i="1"/>
  <c r="F18" i="2" s="1"/>
  <c r="J293" i="1"/>
  <c r="J18" i="2" s="1"/>
  <c r="N293" i="1"/>
  <c r="N18" i="2" s="1"/>
  <c r="R293" i="1"/>
  <c r="R18" i="2" s="1"/>
  <c r="F241" i="1"/>
  <c r="F16" i="2" s="1"/>
  <c r="U241" i="1"/>
  <c r="U16" i="2" s="1"/>
  <c r="Y241" i="1"/>
  <c r="Y16" i="2" s="1"/>
  <c r="E267" i="1"/>
  <c r="E17" i="2" s="1"/>
  <c r="L267" i="1"/>
  <c r="L17" i="2" s="1"/>
  <c r="P267" i="1"/>
  <c r="P17" i="2" s="1"/>
  <c r="T267" i="1"/>
  <c r="T17" i="2" s="1"/>
  <c r="X267" i="1"/>
  <c r="X17" i="2" s="1"/>
  <c r="AA267" i="1"/>
  <c r="AA17" i="2" s="1"/>
  <c r="W293" i="1"/>
  <c r="W18" i="2" s="1"/>
  <c r="AA293" i="1"/>
  <c r="AA18" i="2" s="1"/>
  <c r="I319" i="1"/>
  <c r="I19" i="2" s="1"/>
  <c r="M319" i="1"/>
  <c r="M19" i="2" s="1"/>
  <c r="R319" i="1"/>
  <c r="R19" i="2" s="1"/>
  <c r="U319" i="1"/>
  <c r="U19" i="2" s="1"/>
  <c r="Y319" i="1"/>
  <c r="Y19" i="2" s="1"/>
  <c r="E345" i="1"/>
  <c r="E20" i="2" s="1"/>
  <c r="J345" i="1"/>
  <c r="J20" i="2" s="1"/>
  <c r="N345" i="1"/>
  <c r="N20" i="2" s="1"/>
  <c r="T345" i="1"/>
  <c r="T20" i="2" s="1"/>
  <c r="AA345" i="1"/>
  <c r="AA20" i="2" s="1"/>
  <c r="I371" i="1"/>
  <c r="I21" i="2" s="1"/>
  <c r="E423" i="1"/>
  <c r="E23" i="2" s="1"/>
  <c r="E527" i="1"/>
  <c r="E27" i="2" s="1"/>
  <c r="F579" i="1"/>
  <c r="F29" i="2" s="1"/>
  <c r="E631" i="1"/>
  <c r="E31" i="2" s="1"/>
  <c r="F267" i="1"/>
  <c r="F17" i="2" s="1"/>
  <c r="N371" i="1"/>
  <c r="N21" i="2" s="1"/>
  <c r="R371" i="1"/>
  <c r="R21" i="2" s="1"/>
  <c r="G553" i="1"/>
  <c r="G28" i="2" s="1"/>
  <c r="G241" i="1"/>
  <c r="G16" i="2" s="1"/>
  <c r="I241" i="1"/>
  <c r="I16" i="2" s="1"/>
  <c r="V241" i="1"/>
  <c r="V16" i="2" s="1"/>
  <c r="Z241" i="1"/>
  <c r="Z16" i="2" s="1"/>
  <c r="M267" i="1"/>
  <c r="M17" i="2" s="1"/>
  <c r="O267" i="1"/>
  <c r="O17" i="2" s="1"/>
  <c r="Q267" i="1"/>
  <c r="Q17" i="2" s="1"/>
  <c r="U267" i="1"/>
  <c r="U17" i="2" s="1"/>
  <c r="Y267" i="1"/>
  <c r="Y17" i="2" s="1"/>
  <c r="X293" i="1"/>
  <c r="X18" i="2" s="1"/>
  <c r="G319" i="1"/>
  <c r="G19" i="2" s="1"/>
  <c r="N319" i="1"/>
  <c r="N19" i="2" s="1"/>
  <c r="S319" i="1"/>
  <c r="S19" i="2" s="1"/>
  <c r="H371" i="1"/>
  <c r="H21" i="2" s="1"/>
  <c r="F423" i="1"/>
  <c r="F23" i="2" s="1"/>
  <c r="E553" i="1"/>
  <c r="E28" i="2" s="1"/>
  <c r="F631" i="1"/>
  <c r="F31" i="2" s="1"/>
  <c r="R241" i="1"/>
  <c r="R16" i="2" s="1"/>
  <c r="R216" i="1"/>
  <c r="H605" i="1"/>
  <c r="H30" i="2" s="1"/>
  <c r="Q241" i="1"/>
  <c r="Q16" i="2" s="1"/>
  <c r="Q216" i="1"/>
  <c r="P527" i="1"/>
  <c r="P27" i="2" s="1"/>
  <c r="P241" i="1"/>
  <c r="P16" i="2" s="1"/>
  <c r="P216" i="1"/>
  <c r="P190" i="1" s="1"/>
  <c r="H579" i="1"/>
  <c r="H29" i="2" s="1"/>
  <c r="K267" i="1"/>
  <c r="K17" i="2" s="1"/>
  <c r="G501" i="1"/>
  <c r="G26" i="2" s="1"/>
  <c r="H501" i="1"/>
  <c r="H26" i="2" s="1"/>
  <c r="I553" i="1"/>
  <c r="I28" i="2" s="1"/>
  <c r="E241" i="1"/>
  <c r="E16" i="2" s="1"/>
  <c r="O241" i="1"/>
  <c r="O16" i="2" s="1"/>
  <c r="F319" i="1"/>
  <c r="F19" i="2" s="1"/>
  <c r="K319" i="1"/>
  <c r="K19" i="2" s="1"/>
  <c r="P319" i="1"/>
  <c r="P19" i="2" s="1"/>
  <c r="W319" i="1"/>
  <c r="W19" i="2" s="1"/>
  <c r="AA319" i="1"/>
  <c r="AA19" i="2" s="1"/>
  <c r="H345" i="1"/>
  <c r="H20" i="2" s="1"/>
  <c r="L345" i="1"/>
  <c r="L20" i="2" s="1"/>
  <c r="P345" i="1"/>
  <c r="P20" i="2" s="1"/>
  <c r="W345" i="1"/>
  <c r="W20" i="2" s="1"/>
  <c r="F371" i="1"/>
  <c r="F21" i="2" s="1"/>
  <c r="P475" i="1"/>
  <c r="P25" i="2" s="1"/>
  <c r="E579" i="1"/>
  <c r="E29" i="2" s="1"/>
  <c r="F657" i="1"/>
  <c r="F32" i="2" s="1"/>
  <c r="T293" i="1"/>
  <c r="T18" i="2" s="1"/>
  <c r="M241" i="1"/>
  <c r="M16" i="2" s="1"/>
  <c r="G267" i="1"/>
  <c r="G17" i="2" s="1"/>
  <c r="E319" i="1"/>
  <c r="E19" i="2" s="1"/>
  <c r="J319" i="1"/>
  <c r="J19" i="2" s="1"/>
  <c r="O319" i="1"/>
  <c r="O19" i="2" s="1"/>
  <c r="V319" i="1"/>
  <c r="V19" i="2" s="1"/>
  <c r="Z319" i="1"/>
  <c r="Z19" i="2" s="1"/>
  <c r="G345" i="1"/>
  <c r="G20" i="2" s="1"/>
  <c r="K345" i="1"/>
  <c r="K20" i="2" s="1"/>
  <c r="O345" i="1"/>
  <c r="O20" i="2" s="1"/>
  <c r="V345" i="1"/>
  <c r="V20" i="2" s="1"/>
  <c r="E371" i="1"/>
  <c r="E21" i="2" s="1"/>
  <c r="X371" i="1"/>
  <c r="X21" i="2" s="1"/>
  <c r="H423" i="1"/>
  <c r="H23" i="2" s="1"/>
  <c r="F449" i="1"/>
  <c r="F24" i="2" s="1"/>
  <c r="G475" i="1"/>
  <c r="G25" i="2" s="1"/>
  <c r="E501" i="1"/>
  <c r="E26" i="2" s="1"/>
  <c r="X527" i="1"/>
  <c r="X27" i="2" s="1"/>
  <c r="H631" i="1"/>
  <c r="H31" i="2" s="1"/>
  <c r="F683" i="1"/>
  <c r="F33" i="2" s="1"/>
  <c r="P201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R130" i="1"/>
  <c r="R104" i="1" s="1"/>
  <c r="R129" i="1"/>
  <c r="R103" i="1" s="1"/>
  <c r="R128" i="1"/>
  <c r="R102" i="1" s="1"/>
  <c r="R127" i="1"/>
  <c r="R101" i="1" s="1"/>
  <c r="R126" i="1"/>
  <c r="R100" i="1" s="1"/>
  <c r="R125" i="1"/>
  <c r="R99" i="1" s="1"/>
  <c r="R124" i="1"/>
  <c r="R98" i="1" s="1"/>
  <c r="R123" i="1"/>
  <c r="R97" i="1" s="1"/>
  <c r="R122" i="1"/>
  <c r="R96" i="1" s="1"/>
  <c r="R121" i="1"/>
  <c r="R95" i="1" s="1"/>
  <c r="R120" i="1"/>
  <c r="R94" i="1" s="1"/>
  <c r="R119" i="1"/>
  <c r="R93" i="1" s="1"/>
  <c r="R118" i="1"/>
  <c r="R92" i="1" s="1"/>
  <c r="R117" i="1"/>
  <c r="R91" i="1" s="1"/>
  <c r="R116" i="1"/>
  <c r="R90" i="1" s="1"/>
  <c r="R115" i="1"/>
  <c r="R89" i="1" s="1"/>
  <c r="R114" i="1"/>
  <c r="R113" i="1"/>
  <c r="R87" i="1" s="1"/>
  <c r="R112" i="1"/>
  <c r="Q130" i="1"/>
  <c r="Q104" i="1" s="1"/>
  <c r="Q129" i="1"/>
  <c r="Q103" i="1" s="1"/>
  <c r="Q128" i="1"/>
  <c r="Q102" i="1" s="1"/>
  <c r="Q127" i="1"/>
  <c r="Q101" i="1" s="1"/>
  <c r="Q126" i="1"/>
  <c r="Q100" i="1" s="1"/>
  <c r="Q125" i="1"/>
  <c r="Q99" i="1" s="1"/>
  <c r="Q124" i="1"/>
  <c r="Q98" i="1" s="1"/>
  <c r="Q123" i="1"/>
  <c r="Q97" i="1" s="1"/>
  <c r="Q122" i="1"/>
  <c r="Q96" i="1" s="1"/>
  <c r="Q121" i="1"/>
  <c r="Q95" i="1" s="1"/>
  <c r="Q120" i="1"/>
  <c r="Q94" i="1" s="1"/>
  <c r="Q119" i="1"/>
  <c r="Q93" i="1" s="1"/>
  <c r="Q118" i="1"/>
  <c r="Q92" i="1" s="1"/>
  <c r="Q117" i="1"/>
  <c r="Q91" i="1" s="1"/>
  <c r="Q116" i="1"/>
  <c r="Q90" i="1" s="1"/>
  <c r="Q115" i="1"/>
  <c r="Q89" i="1" s="1"/>
  <c r="Q114" i="1"/>
  <c r="Q113" i="1"/>
  <c r="Q87" i="1" s="1"/>
  <c r="Q112" i="1"/>
  <c r="Q86" i="1" s="1"/>
  <c r="P130" i="1"/>
  <c r="P104" i="1" s="1"/>
  <c r="P129" i="1"/>
  <c r="P103" i="1" s="1"/>
  <c r="P128" i="1"/>
  <c r="P102" i="1" s="1"/>
  <c r="P127" i="1"/>
  <c r="P101" i="1" s="1"/>
  <c r="P126" i="1"/>
  <c r="P100" i="1" s="1"/>
  <c r="P125" i="1"/>
  <c r="P99" i="1" s="1"/>
  <c r="P124" i="1"/>
  <c r="P98" i="1" s="1"/>
  <c r="P123" i="1"/>
  <c r="P97" i="1" s="1"/>
  <c r="P122" i="1"/>
  <c r="P96" i="1" s="1"/>
  <c r="P121" i="1"/>
  <c r="P95" i="1" s="1"/>
  <c r="P120" i="1"/>
  <c r="P94" i="1" s="1"/>
  <c r="P119" i="1"/>
  <c r="P93" i="1" s="1"/>
  <c r="P118" i="1"/>
  <c r="P92" i="1" s="1"/>
  <c r="P117" i="1"/>
  <c r="P91" i="1" s="1"/>
  <c r="P116" i="1"/>
  <c r="P90" i="1" s="1"/>
  <c r="P115" i="1"/>
  <c r="P89" i="1" s="1"/>
  <c r="P114" i="1"/>
  <c r="P88" i="1" s="1"/>
  <c r="P113" i="1"/>
  <c r="P87" i="1" s="1"/>
  <c r="P112" i="1"/>
  <c r="P86" i="1" s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R78" i="1"/>
  <c r="R77" i="1"/>
  <c r="R76" i="1"/>
  <c r="R75" i="1"/>
  <c r="R74" i="1"/>
  <c r="R48" i="1" s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35" i="1" s="1"/>
  <c r="R60" i="1"/>
  <c r="Q78" i="1"/>
  <c r="Q77" i="1"/>
  <c r="Q76" i="1"/>
  <c r="Q75" i="1"/>
  <c r="Q74" i="1"/>
  <c r="Q73" i="1"/>
  <c r="Q72" i="1"/>
  <c r="Q71" i="1"/>
  <c r="Q70" i="1"/>
  <c r="Q69" i="1"/>
  <c r="Q68" i="1"/>
  <c r="Q42" i="1" s="1"/>
  <c r="Q67" i="1"/>
  <c r="Q66" i="1"/>
  <c r="Q65" i="1"/>
  <c r="Q64" i="1"/>
  <c r="Q63" i="1"/>
  <c r="Q37" i="1" s="1"/>
  <c r="Q11" i="1" s="1"/>
  <c r="Q62" i="1"/>
  <c r="Q61" i="1"/>
  <c r="Q60" i="1"/>
  <c r="P78" i="1"/>
  <c r="P52" i="1" s="1"/>
  <c r="P77" i="1"/>
  <c r="P51" i="1" s="1"/>
  <c r="P76" i="1"/>
  <c r="P75" i="1"/>
  <c r="P49" i="1" s="1"/>
  <c r="P23" i="1" s="1"/>
  <c r="P74" i="1"/>
  <c r="P48" i="1" s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R9" i="1" l="1"/>
  <c r="P50" i="1"/>
  <c r="P24" i="1" s="1"/>
  <c r="R49" i="1"/>
  <c r="R23" i="1" s="1"/>
  <c r="Q44" i="1"/>
  <c r="Q18" i="1" s="1"/>
  <c r="Q46" i="1"/>
  <c r="Q20" i="1" s="1"/>
  <c r="Q52" i="1"/>
  <c r="Q26" i="1" s="1"/>
  <c r="R50" i="1"/>
  <c r="R24" i="1" s="1"/>
  <c r="P41" i="1"/>
  <c r="P15" i="1" s="1"/>
  <c r="R39" i="1"/>
  <c r="R13" i="1" s="1"/>
  <c r="P189" i="1"/>
  <c r="R51" i="1"/>
  <c r="R25" i="1" s="1"/>
  <c r="P25" i="1"/>
  <c r="Q51" i="1"/>
  <c r="Q25" i="1" s="1"/>
  <c r="Q49" i="1"/>
  <c r="Q23" i="1" s="1"/>
  <c r="Q43" i="1"/>
  <c r="Q17" i="1" s="1"/>
  <c r="K22" i="2"/>
  <c r="L22" i="2"/>
  <c r="Q45" i="1"/>
  <c r="Q19" i="1" s="1"/>
  <c r="Y22" i="2"/>
  <c r="N22" i="2"/>
  <c r="R22" i="2"/>
  <c r="X22" i="2"/>
  <c r="O22" i="2"/>
  <c r="Z22" i="2"/>
  <c r="AA22" i="2"/>
  <c r="P35" i="1"/>
  <c r="P9" i="1" s="1"/>
  <c r="S22" i="2"/>
  <c r="Q22" i="2"/>
  <c r="P22" i="2"/>
  <c r="M22" i="2"/>
  <c r="V22" i="2"/>
  <c r="J22" i="2"/>
  <c r="Q47" i="1"/>
  <c r="Q21" i="1" s="1"/>
  <c r="R52" i="1"/>
  <c r="R26" i="1" s="1"/>
  <c r="U22" i="2"/>
  <c r="W22" i="2"/>
  <c r="T22" i="2"/>
  <c r="Q48" i="1"/>
  <c r="Q22" i="1" s="1"/>
  <c r="R41" i="1"/>
  <c r="R15" i="1" s="1"/>
  <c r="Q50" i="1"/>
  <c r="Q24" i="1" s="1"/>
  <c r="Q16" i="1"/>
  <c r="P215" i="1"/>
  <c r="P22" i="1"/>
  <c r="R22" i="1"/>
  <c r="P397" i="1"/>
  <c r="P26" i="1"/>
  <c r="P47" i="1"/>
  <c r="P21" i="1" s="1"/>
  <c r="R47" i="1"/>
  <c r="R21" i="1" s="1"/>
  <c r="P46" i="1"/>
  <c r="P20" i="1" s="1"/>
  <c r="R46" i="1"/>
  <c r="R20" i="1" s="1"/>
  <c r="P45" i="1"/>
  <c r="P19" i="1" s="1"/>
  <c r="R45" i="1"/>
  <c r="R19" i="1" s="1"/>
  <c r="P44" i="1"/>
  <c r="P18" i="1" s="1"/>
  <c r="R44" i="1"/>
  <c r="R18" i="1" s="1"/>
  <c r="P43" i="1"/>
  <c r="P17" i="1" s="1"/>
  <c r="R43" i="1"/>
  <c r="R17" i="1" s="1"/>
  <c r="P42" i="1"/>
  <c r="P16" i="1" s="1"/>
  <c r="R42" i="1"/>
  <c r="R16" i="1" s="1"/>
  <c r="Q41" i="1"/>
  <c r="Q15" i="1" s="1"/>
  <c r="P40" i="1"/>
  <c r="P14" i="1" s="1"/>
  <c r="Q38" i="1"/>
  <c r="Q12" i="1" s="1"/>
  <c r="P37" i="1"/>
  <c r="P11" i="1" s="1"/>
  <c r="R37" i="1"/>
  <c r="R11" i="1" s="1"/>
  <c r="Q35" i="1"/>
  <c r="Q9" i="1" s="1"/>
  <c r="I22" i="2"/>
  <c r="X15" i="2"/>
  <c r="X14" i="2" s="1"/>
  <c r="Q397" i="1"/>
  <c r="R397" i="1"/>
  <c r="K15" i="2"/>
  <c r="K14" i="2" s="1"/>
  <c r="Z15" i="2"/>
  <c r="Z14" i="2" s="1"/>
  <c r="L15" i="2"/>
  <c r="L14" i="2" s="1"/>
  <c r="W15" i="2"/>
  <c r="W14" i="2" s="1"/>
  <c r="T137" i="1"/>
  <c r="T12" i="2" s="1"/>
  <c r="X137" i="1"/>
  <c r="X12" i="2" s="1"/>
  <c r="H15" i="2"/>
  <c r="H14" i="2" s="1"/>
  <c r="M163" i="1"/>
  <c r="M13" i="2" s="1"/>
  <c r="U163" i="1"/>
  <c r="U13" i="2" s="1"/>
  <c r="E111" i="1"/>
  <c r="E11" i="2" s="1"/>
  <c r="M111" i="1"/>
  <c r="M11" i="2" s="1"/>
  <c r="G22" i="2"/>
  <c r="T15" i="2"/>
  <c r="T14" i="2" s="1"/>
  <c r="T163" i="1"/>
  <c r="T13" i="2" s="1"/>
  <c r="N15" i="2"/>
  <c r="N14" i="2" s="1"/>
  <c r="Z137" i="1"/>
  <c r="Z12" i="2" s="1"/>
  <c r="O15" i="2"/>
  <c r="O14" i="2" s="1"/>
  <c r="V15" i="2"/>
  <c r="V14" i="2" s="1"/>
  <c r="P15" i="2"/>
  <c r="P14" i="2" s="1"/>
  <c r="S15" i="2"/>
  <c r="S14" i="2" s="1"/>
  <c r="H111" i="1"/>
  <c r="H11" i="2" s="1"/>
  <c r="L111" i="1"/>
  <c r="L11" i="2" s="1"/>
  <c r="R15" i="2"/>
  <c r="R14" i="2" s="1"/>
  <c r="J15" i="2"/>
  <c r="J14" i="2" s="1"/>
  <c r="AA137" i="1"/>
  <c r="AA12" i="2" s="1"/>
  <c r="R163" i="1"/>
  <c r="R13" i="2" s="1"/>
  <c r="Y137" i="1"/>
  <c r="Y12" i="2" s="1"/>
  <c r="E22" i="2"/>
  <c r="R40" i="1"/>
  <c r="R14" i="1" s="1"/>
  <c r="Q40" i="1"/>
  <c r="Q14" i="1" s="1"/>
  <c r="X59" i="1"/>
  <c r="X9" i="2" s="1"/>
  <c r="S163" i="1"/>
  <c r="S13" i="2" s="1"/>
  <c r="M15" i="2"/>
  <c r="M14" i="2" s="1"/>
  <c r="I15" i="2"/>
  <c r="I14" i="2" s="1"/>
  <c r="Q39" i="1"/>
  <c r="Q13" i="1" s="1"/>
  <c r="G111" i="1"/>
  <c r="G11" i="2" s="1"/>
  <c r="K111" i="1"/>
  <c r="K11" i="2" s="1"/>
  <c r="W137" i="1"/>
  <c r="W12" i="2" s="1"/>
  <c r="E15" i="2"/>
  <c r="E14" i="2" s="1"/>
  <c r="J59" i="1"/>
  <c r="J9" i="2" s="1"/>
  <c r="P39" i="1"/>
  <c r="P13" i="1" s="1"/>
  <c r="Q163" i="1"/>
  <c r="Q13" i="2" s="1"/>
  <c r="O111" i="1"/>
  <c r="O11" i="2" s="1"/>
  <c r="S137" i="1"/>
  <c r="S12" i="2" s="1"/>
  <c r="S111" i="1"/>
  <c r="S11" i="2" s="1"/>
  <c r="W111" i="1"/>
  <c r="W11" i="2" s="1"/>
  <c r="AA111" i="1"/>
  <c r="AA11" i="2" s="1"/>
  <c r="G137" i="1"/>
  <c r="G12" i="2" s="1"/>
  <c r="K137" i="1"/>
  <c r="K12" i="2" s="1"/>
  <c r="E163" i="1"/>
  <c r="E13" i="2" s="1"/>
  <c r="I163" i="1"/>
  <c r="I13" i="2" s="1"/>
  <c r="AA15" i="2"/>
  <c r="AA14" i="2" s="1"/>
  <c r="V111" i="1"/>
  <c r="V11" i="2" s="1"/>
  <c r="J137" i="1"/>
  <c r="J12" i="2" s="1"/>
  <c r="P163" i="1"/>
  <c r="P13" i="2" s="1"/>
  <c r="R38" i="1"/>
  <c r="R12" i="1" s="1"/>
  <c r="I111" i="1"/>
  <c r="I11" i="2" s="1"/>
  <c r="Q137" i="1"/>
  <c r="Q12" i="2" s="1"/>
  <c r="U137" i="1"/>
  <c r="U12" i="2" s="1"/>
  <c r="AA163" i="1"/>
  <c r="AA13" i="2" s="1"/>
  <c r="Z111" i="1"/>
  <c r="Z11" i="2" s="1"/>
  <c r="N137" i="1"/>
  <c r="N12" i="2" s="1"/>
  <c r="P38" i="1"/>
  <c r="P12" i="1" s="1"/>
  <c r="H22" i="2"/>
  <c r="Q15" i="2"/>
  <c r="Q14" i="2" s="1"/>
  <c r="J111" i="1"/>
  <c r="J11" i="2" s="1"/>
  <c r="N111" i="1"/>
  <c r="N11" i="2" s="1"/>
  <c r="R137" i="1"/>
  <c r="R12" i="2" s="1"/>
  <c r="V137" i="1"/>
  <c r="V12" i="2" s="1"/>
  <c r="F22" i="2"/>
  <c r="F15" i="2"/>
  <c r="F14" i="2" s="1"/>
  <c r="P36" i="1"/>
  <c r="P10" i="1" s="1"/>
  <c r="F111" i="1"/>
  <c r="F11" i="2" s="1"/>
  <c r="P111" i="1"/>
  <c r="P11" i="2" s="1"/>
  <c r="U111" i="1"/>
  <c r="U11" i="2" s="1"/>
  <c r="Y111" i="1"/>
  <c r="Y11" i="2" s="1"/>
  <c r="I137" i="1"/>
  <c r="I12" i="2" s="1"/>
  <c r="M137" i="1"/>
  <c r="M12" i="2" s="1"/>
  <c r="G163" i="1"/>
  <c r="G13" i="2" s="1"/>
  <c r="Z163" i="1"/>
  <c r="Z13" i="2" s="1"/>
  <c r="P85" i="1"/>
  <c r="R88" i="1"/>
  <c r="R36" i="1" s="1"/>
  <c r="R10" i="1" s="1"/>
  <c r="T111" i="1"/>
  <c r="T11" i="2" s="1"/>
  <c r="X111" i="1"/>
  <c r="X11" i="2" s="1"/>
  <c r="H137" i="1"/>
  <c r="H12" i="2" s="1"/>
  <c r="L137" i="1"/>
  <c r="L12" i="2" s="1"/>
  <c r="F163" i="1"/>
  <c r="F13" i="2" s="1"/>
  <c r="J163" i="1"/>
  <c r="J13" i="2" s="1"/>
  <c r="Y15" i="2"/>
  <c r="Y14" i="2" s="1"/>
  <c r="Y9" i="2"/>
  <c r="Q88" i="1"/>
  <c r="Q36" i="1" s="1"/>
  <c r="Q10" i="1" s="1"/>
  <c r="G15" i="2"/>
  <c r="G14" i="2" s="1"/>
  <c r="U15" i="2"/>
  <c r="U14" i="2" s="1"/>
  <c r="O59" i="1"/>
  <c r="O9" i="2" s="1"/>
  <c r="F59" i="1"/>
  <c r="F9" i="2" s="1"/>
  <c r="S59" i="1"/>
  <c r="S9" i="2" s="1"/>
  <c r="N59" i="1"/>
  <c r="N9" i="2" s="1"/>
  <c r="R59" i="1"/>
  <c r="R9" i="2" s="1"/>
  <c r="W59" i="1"/>
  <c r="W9" i="2" s="1"/>
  <c r="Z59" i="1"/>
  <c r="Z9" i="2" s="1"/>
  <c r="L163" i="1"/>
  <c r="L13" i="2" s="1"/>
  <c r="R111" i="1"/>
  <c r="R11" i="2" s="1"/>
  <c r="R86" i="1"/>
  <c r="F137" i="1"/>
  <c r="F12" i="2" s="1"/>
  <c r="E137" i="1"/>
  <c r="E12" i="2" s="1"/>
  <c r="K163" i="1"/>
  <c r="K13" i="2" s="1"/>
  <c r="AA59" i="1"/>
  <c r="AA9" i="2" s="1"/>
  <c r="E59" i="1"/>
  <c r="E9" i="2" s="1"/>
  <c r="R190" i="1"/>
  <c r="R189" i="1" s="1"/>
  <c r="R215" i="1"/>
  <c r="H59" i="1"/>
  <c r="H9" i="2" s="1"/>
  <c r="M59" i="1"/>
  <c r="M9" i="2" s="1"/>
  <c r="Q59" i="1"/>
  <c r="Q9" i="2" s="1"/>
  <c r="Q34" i="1"/>
  <c r="U59" i="1"/>
  <c r="U9" i="2" s="1"/>
  <c r="V59" i="1"/>
  <c r="V9" i="2" s="1"/>
  <c r="G59" i="1"/>
  <c r="G9" i="2" s="1"/>
  <c r="L59" i="1"/>
  <c r="L9" i="2" s="1"/>
  <c r="P59" i="1"/>
  <c r="P9" i="2" s="1"/>
  <c r="P34" i="1"/>
  <c r="T59" i="1"/>
  <c r="T9" i="2" s="1"/>
  <c r="N163" i="1"/>
  <c r="N13" i="2" s="1"/>
  <c r="Q190" i="1"/>
  <c r="Q189" i="1" s="1"/>
  <c r="Q215" i="1"/>
  <c r="Y163" i="1"/>
  <c r="Y13" i="2" s="1"/>
  <c r="O137" i="1"/>
  <c r="O12" i="2" s="1"/>
  <c r="O163" i="1"/>
  <c r="O13" i="2" s="1"/>
  <c r="X163" i="1"/>
  <c r="X13" i="2" s="1"/>
  <c r="K59" i="1"/>
  <c r="K9" i="2" s="1"/>
  <c r="H163" i="1"/>
  <c r="H13" i="2" s="1"/>
  <c r="W163" i="1"/>
  <c r="W13" i="2" s="1"/>
  <c r="I59" i="1"/>
  <c r="I9" i="2" s="1"/>
  <c r="Q111" i="1"/>
  <c r="Q11" i="2" s="1"/>
  <c r="P137" i="1"/>
  <c r="P12" i="2" s="1"/>
  <c r="V163" i="1"/>
  <c r="V13" i="2" s="1"/>
  <c r="R85" i="1" l="1"/>
  <c r="T10" i="2"/>
  <c r="T8" i="2" s="1"/>
  <c r="T7" i="2" s="1"/>
  <c r="E10" i="2"/>
  <c r="E8" i="2" s="1"/>
  <c r="E7" i="2" s="1"/>
  <c r="L10" i="2"/>
  <c r="L8" i="2" s="1"/>
  <c r="L7" i="2" s="1"/>
  <c r="AA10" i="2"/>
  <c r="AA8" i="2" s="1"/>
  <c r="AA7" i="2" s="1"/>
  <c r="X10" i="2"/>
  <c r="X8" i="2" s="1"/>
  <c r="X7" i="2" s="1"/>
  <c r="M10" i="2"/>
  <c r="M8" i="2" s="1"/>
  <c r="M7" i="2" s="1"/>
  <c r="W10" i="2"/>
  <c r="W8" i="2" s="1"/>
  <c r="W7" i="2" s="1"/>
  <c r="Q10" i="2"/>
  <c r="Q8" i="2" s="1"/>
  <c r="Q7" i="2" s="1"/>
  <c r="I10" i="2"/>
  <c r="I8" i="2" s="1"/>
  <c r="I7" i="2" s="1"/>
  <c r="J10" i="2"/>
  <c r="J8" i="2" s="1"/>
  <c r="J7" i="2" s="1"/>
  <c r="P10" i="2"/>
  <c r="P8" i="2" s="1"/>
  <c r="P7" i="2" s="1"/>
  <c r="Y10" i="2"/>
  <c r="Y8" i="2" s="1"/>
  <c r="Y7" i="2" s="1"/>
  <c r="Z10" i="2"/>
  <c r="Z8" i="2" s="1"/>
  <c r="Z7" i="2" s="1"/>
  <c r="H10" i="2"/>
  <c r="H8" i="2" s="1"/>
  <c r="H7" i="2" s="1"/>
  <c r="N10" i="2"/>
  <c r="N8" i="2" s="1"/>
  <c r="N7" i="2" s="1"/>
  <c r="S10" i="2"/>
  <c r="S8" i="2" s="1"/>
  <c r="S7" i="2" s="1"/>
  <c r="V10" i="2"/>
  <c r="V8" i="2" s="1"/>
  <c r="V7" i="2" s="1"/>
  <c r="U10" i="2"/>
  <c r="U8" i="2" s="1"/>
  <c r="U7" i="2" s="1"/>
  <c r="O10" i="2"/>
  <c r="O8" i="2" s="1"/>
  <c r="O7" i="2" s="1"/>
  <c r="R10" i="2"/>
  <c r="R8" i="2" s="1"/>
  <c r="R7" i="2" s="1"/>
  <c r="K10" i="2"/>
  <c r="K8" i="2" s="1"/>
  <c r="K7" i="2" s="1"/>
  <c r="G10" i="2"/>
  <c r="G8" i="2" s="1"/>
  <c r="G7" i="2" s="1"/>
  <c r="F10" i="2"/>
  <c r="F8" i="2" s="1"/>
  <c r="F7" i="2" s="1"/>
  <c r="Q85" i="1"/>
  <c r="P8" i="1"/>
  <c r="P7" i="1" s="1"/>
  <c r="P33" i="1"/>
  <c r="Q33" i="1"/>
  <c r="Q8" i="1"/>
  <c r="Q7" i="1" s="1"/>
  <c r="R34" i="1"/>
  <c r="C449" i="1"/>
  <c r="C24" i="2" s="1"/>
  <c r="R33" i="1" l="1"/>
  <c r="R8" i="1"/>
  <c r="R7" i="1" s="1"/>
  <c r="E405" i="1" l="1"/>
  <c r="F405" i="1"/>
  <c r="G405" i="1"/>
  <c r="H405" i="1"/>
  <c r="I405" i="1"/>
  <c r="J405" i="1"/>
  <c r="K405" i="1"/>
  <c r="L405" i="1"/>
  <c r="M405" i="1"/>
  <c r="N405" i="1"/>
  <c r="O405" i="1"/>
  <c r="S405" i="1"/>
  <c r="T405" i="1"/>
  <c r="U405" i="1"/>
  <c r="V405" i="1"/>
  <c r="W405" i="1"/>
  <c r="X405" i="1"/>
  <c r="Y405" i="1"/>
  <c r="Z405" i="1"/>
  <c r="AA405" i="1"/>
  <c r="E401" i="1" l="1"/>
  <c r="T409" i="1"/>
  <c r="T410" i="1"/>
  <c r="T411" i="1"/>
  <c r="C405" i="1"/>
  <c r="M217" i="1"/>
  <c r="X217" i="1"/>
  <c r="K223" i="1"/>
  <c r="E216" i="1"/>
  <c r="F216" i="1"/>
  <c r="J216" i="1"/>
  <c r="N216" i="1"/>
  <c r="O216" i="1"/>
  <c r="U216" i="1"/>
  <c r="Y216" i="1"/>
  <c r="N217" i="1"/>
  <c r="V217" i="1"/>
  <c r="E218" i="1"/>
  <c r="I218" i="1"/>
  <c r="K218" i="1"/>
  <c r="M218" i="1"/>
  <c r="N218" i="1"/>
  <c r="O218" i="1"/>
  <c r="T218" i="1"/>
  <c r="U218" i="1"/>
  <c r="E219" i="1"/>
  <c r="F219" i="1"/>
  <c r="G219" i="1"/>
  <c r="I219" i="1"/>
  <c r="K219" i="1"/>
  <c r="M219" i="1"/>
  <c r="N219" i="1"/>
  <c r="T219" i="1"/>
  <c r="V219" i="1"/>
  <c r="X219" i="1"/>
  <c r="Y219" i="1"/>
  <c r="F220" i="1"/>
  <c r="G220" i="1"/>
  <c r="J220" i="1"/>
  <c r="N220" i="1"/>
  <c r="U220" i="1"/>
  <c r="V220" i="1"/>
  <c r="Y220" i="1"/>
  <c r="Z220" i="1"/>
  <c r="F221" i="1"/>
  <c r="G221" i="1"/>
  <c r="J221" i="1"/>
  <c r="N221" i="1"/>
  <c r="O221" i="1"/>
  <c r="U221" i="1"/>
  <c r="V221" i="1"/>
  <c r="Y221" i="1"/>
  <c r="Z221" i="1"/>
  <c r="F222" i="1"/>
  <c r="J222" i="1"/>
  <c r="N222" i="1"/>
  <c r="U222" i="1"/>
  <c r="Y222" i="1"/>
  <c r="Z222" i="1"/>
  <c r="G224" i="1"/>
  <c r="G198" i="1" s="1"/>
  <c r="V224" i="1"/>
  <c r="V198" i="1" s="1"/>
  <c r="G230" i="1"/>
  <c r="Z231" i="1"/>
  <c r="C223" i="1"/>
  <c r="C197" i="1" s="1"/>
  <c r="C221" i="1"/>
  <c r="C195" i="1" s="1"/>
  <c r="C220" i="1"/>
  <c r="C218" i="1"/>
  <c r="C192" i="1" s="1"/>
  <c r="I93" i="1"/>
  <c r="I41" i="1" s="1"/>
  <c r="T93" i="1"/>
  <c r="T41" i="1" s="1"/>
  <c r="Y95" i="1"/>
  <c r="Y43" i="1" s="1"/>
  <c r="F100" i="1"/>
  <c r="F48" i="1" s="1"/>
  <c r="J100" i="1"/>
  <c r="J48" i="1" s="1"/>
  <c r="N100" i="1"/>
  <c r="N48" i="1" s="1"/>
  <c r="U100" i="1"/>
  <c r="U48" i="1" s="1"/>
  <c r="Y100" i="1"/>
  <c r="Y48" i="1" s="1"/>
  <c r="F86" i="1"/>
  <c r="F34" i="1" s="1"/>
  <c r="J86" i="1"/>
  <c r="J34" i="1" s="1"/>
  <c r="V86" i="1"/>
  <c r="V34" i="1" s="1"/>
  <c r="Y86" i="1"/>
  <c r="Y34" i="1" s="1"/>
  <c r="F87" i="1"/>
  <c r="F35" i="1" s="1"/>
  <c r="G87" i="1"/>
  <c r="G35" i="1" s="1"/>
  <c r="K87" i="1"/>
  <c r="K35" i="1" s="1"/>
  <c r="O87" i="1"/>
  <c r="O35" i="1" s="1"/>
  <c r="V87" i="1"/>
  <c r="V35" i="1" s="1"/>
  <c r="Z87" i="1"/>
  <c r="Z35" i="1" s="1"/>
  <c r="F88" i="1"/>
  <c r="F36" i="1" s="1"/>
  <c r="J88" i="1"/>
  <c r="J36" i="1" s="1"/>
  <c r="M88" i="1"/>
  <c r="M36" i="1" s="1"/>
  <c r="N88" i="1"/>
  <c r="N36" i="1" s="1"/>
  <c r="U88" i="1"/>
  <c r="U36" i="1" s="1"/>
  <c r="Y88" i="1"/>
  <c r="Y36" i="1" s="1"/>
  <c r="E89" i="1"/>
  <c r="E37" i="1" s="1"/>
  <c r="F89" i="1"/>
  <c r="F37" i="1" s="1"/>
  <c r="J89" i="1"/>
  <c r="J37" i="1" s="1"/>
  <c r="M89" i="1"/>
  <c r="M37" i="1" s="1"/>
  <c r="N89" i="1"/>
  <c r="N37" i="1" s="1"/>
  <c r="U89" i="1"/>
  <c r="U37" i="1" s="1"/>
  <c r="Y89" i="1"/>
  <c r="Y37" i="1" s="1"/>
  <c r="E90" i="1"/>
  <c r="E38" i="1" s="1"/>
  <c r="E91" i="1"/>
  <c r="E39" i="1" s="1"/>
  <c r="F91" i="1"/>
  <c r="F39" i="1" s="1"/>
  <c r="M91" i="1"/>
  <c r="M39" i="1" s="1"/>
  <c r="T91" i="1"/>
  <c r="T39" i="1" s="1"/>
  <c r="E92" i="1"/>
  <c r="E40" i="1" s="1"/>
  <c r="F92" i="1"/>
  <c r="F40" i="1" s="1"/>
  <c r="J92" i="1"/>
  <c r="J40" i="1" s="1"/>
  <c r="U92" i="1"/>
  <c r="U40" i="1" s="1"/>
  <c r="X92" i="1"/>
  <c r="X40" i="1" s="1"/>
  <c r="Y92" i="1"/>
  <c r="Y40" i="1" s="1"/>
  <c r="F93" i="1"/>
  <c r="F41" i="1" s="1"/>
  <c r="M93" i="1"/>
  <c r="M41" i="1" s="1"/>
  <c r="N93" i="1"/>
  <c r="N41" i="1" s="1"/>
  <c r="X93" i="1"/>
  <c r="X41" i="1" s="1"/>
  <c r="Y93" i="1"/>
  <c r="Y41" i="1" s="1"/>
  <c r="K94" i="1"/>
  <c r="K42" i="1" s="1"/>
  <c r="G95" i="1"/>
  <c r="G43" i="1" s="1"/>
  <c r="O95" i="1"/>
  <c r="O43" i="1" s="1"/>
  <c r="V95" i="1"/>
  <c r="V43" i="1" s="1"/>
  <c r="Z95" i="1"/>
  <c r="Z43" i="1" s="1"/>
  <c r="G96" i="1"/>
  <c r="G44" i="1" s="1"/>
  <c r="K96" i="1"/>
  <c r="K44" i="1" s="1"/>
  <c r="O96" i="1"/>
  <c r="O44" i="1" s="1"/>
  <c r="V96" i="1"/>
  <c r="V44" i="1" s="1"/>
  <c r="Z96" i="1"/>
  <c r="Z44" i="1" s="1"/>
  <c r="G97" i="1"/>
  <c r="G45" i="1" s="1"/>
  <c r="K97" i="1"/>
  <c r="K45" i="1" s="1"/>
  <c r="O97" i="1"/>
  <c r="O45" i="1" s="1"/>
  <c r="V97" i="1"/>
  <c r="V45" i="1" s="1"/>
  <c r="Z97" i="1"/>
  <c r="Z45" i="1" s="1"/>
  <c r="K98" i="1"/>
  <c r="K46" i="1" s="1"/>
  <c r="O98" i="1"/>
  <c r="O46" i="1" s="1"/>
  <c r="G102" i="1"/>
  <c r="G50" i="1" s="1"/>
  <c r="K102" i="1"/>
  <c r="K50" i="1" s="1"/>
  <c r="O102" i="1"/>
  <c r="O50" i="1" s="1"/>
  <c r="V102" i="1"/>
  <c r="V50" i="1" s="1"/>
  <c r="Z102" i="1"/>
  <c r="Z50" i="1" s="1"/>
  <c r="G103" i="1"/>
  <c r="G51" i="1" s="1"/>
  <c r="K103" i="1"/>
  <c r="K51" i="1" s="1"/>
  <c r="O103" i="1"/>
  <c r="O51" i="1" s="1"/>
  <c r="Z103" i="1"/>
  <c r="Z51" i="1" s="1"/>
  <c r="C102" i="1"/>
  <c r="C50" i="1" s="1"/>
  <c r="C98" i="1"/>
  <c r="C46" i="1" s="1"/>
  <c r="C97" i="1"/>
  <c r="C45" i="1" s="1"/>
  <c r="C94" i="1"/>
  <c r="C42" i="1" s="1"/>
  <c r="C93" i="1"/>
  <c r="C41" i="1" s="1"/>
  <c r="C92" i="1"/>
  <c r="C40" i="1" s="1"/>
  <c r="C88" i="1"/>
  <c r="C36" i="1" s="1"/>
  <c r="M398" i="1"/>
  <c r="M399" i="1"/>
  <c r="X399" i="1"/>
  <c r="T408" i="1"/>
  <c r="T415" i="1"/>
  <c r="C399" i="1"/>
  <c r="V218" i="1"/>
  <c r="X218" i="1"/>
  <c r="K220" i="1"/>
  <c r="K221" i="1"/>
  <c r="K222" i="1"/>
  <c r="E223" i="1"/>
  <c r="F223" i="1"/>
  <c r="I223" i="1"/>
  <c r="I197" i="1" s="1"/>
  <c r="M223" i="1"/>
  <c r="T223" i="1"/>
  <c r="T197" i="1" s="1"/>
  <c r="X223" i="1"/>
  <c r="Y223" i="1"/>
  <c r="V230" i="1"/>
  <c r="N86" i="1"/>
  <c r="N34" i="1" s="1"/>
  <c r="U86" i="1"/>
  <c r="U34" i="1" s="1"/>
  <c r="Y87" i="1"/>
  <c r="Y35" i="1" s="1"/>
  <c r="E93" i="1"/>
  <c r="E41" i="1" s="1"/>
  <c r="G93" i="1"/>
  <c r="G41" i="1" s="1"/>
  <c r="J93" i="1"/>
  <c r="J41" i="1" s="1"/>
  <c r="U93" i="1"/>
  <c r="U41" i="1" s="1"/>
  <c r="Z93" i="1"/>
  <c r="Z41" i="1" s="1"/>
  <c r="K95" i="1"/>
  <c r="K43" i="1" s="1"/>
  <c r="V98" i="1"/>
  <c r="V46" i="1" s="1"/>
  <c r="G100" i="1"/>
  <c r="G48" i="1" s="1"/>
  <c r="Z100" i="1"/>
  <c r="Z48" i="1" s="1"/>
  <c r="O101" i="1"/>
  <c r="O49" i="1" s="1"/>
  <c r="V103" i="1"/>
  <c r="V51" i="1" s="1"/>
  <c r="J233" i="1" l="1"/>
  <c r="J207" i="1" s="1"/>
  <c r="N232" i="1"/>
  <c r="Y231" i="1"/>
  <c r="Y205" i="1" s="1"/>
  <c r="U231" i="1"/>
  <c r="U205" i="1" s="1"/>
  <c r="N231" i="1"/>
  <c r="N205" i="1" s="1"/>
  <c r="J231" i="1"/>
  <c r="J205" i="1" s="1"/>
  <c r="F231" i="1"/>
  <c r="F205" i="1" s="1"/>
  <c r="Y230" i="1"/>
  <c r="Y204" i="1" s="1"/>
  <c r="U230" i="1"/>
  <c r="U204" i="1" s="1"/>
  <c r="N230" i="1"/>
  <c r="N204" i="1" s="1"/>
  <c r="J230" i="1"/>
  <c r="J204" i="1" s="1"/>
  <c r="F230" i="1"/>
  <c r="F204" i="1" s="1"/>
  <c r="F228" i="1"/>
  <c r="F202" i="1" s="1"/>
  <c r="Y227" i="1"/>
  <c r="Y201" i="1" s="1"/>
  <c r="U227" i="1"/>
  <c r="U201" i="1" s="1"/>
  <c r="N227" i="1"/>
  <c r="N201" i="1" s="1"/>
  <c r="J227" i="1"/>
  <c r="J201" i="1" s="1"/>
  <c r="F227" i="1"/>
  <c r="F201" i="1" s="1"/>
  <c r="Y226" i="1"/>
  <c r="Y200" i="1" s="1"/>
  <c r="J226" i="1"/>
  <c r="J200" i="1" s="1"/>
  <c r="F226" i="1"/>
  <c r="F200" i="1" s="1"/>
  <c r="U225" i="1"/>
  <c r="U199" i="1" s="1"/>
  <c r="F225" i="1"/>
  <c r="F199" i="1" s="1"/>
  <c r="Y224" i="1"/>
  <c r="Y198" i="1" s="1"/>
  <c r="U224" i="1"/>
  <c r="U198" i="1" s="1"/>
  <c r="N224" i="1"/>
  <c r="N198" i="1" s="1"/>
  <c r="J224" i="1"/>
  <c r="J198" i="1" s="1"/>
  <c r="F224" i="1"/>
  <c r="F198" i="1" s="1"/>
  <c r="Y195" i="1"/>
  <c r="U195" i="1"/>
  <c r="N195" i="1"/>
  <c r="J195" i="1"/>
  <c r="F195" i="1"/>
  <c r="N192" i="1"/>
  <c r="C412" i="1"/>
  <c r="E415" i="1"/>
  <c r="X413" i="1"/>
  <c r="T413" i="1"/>
  <c r="M413" i="1"/>
  <c r="I413" i="1"/>
  <c r="E413" i="1"/>
  <c r="X412" i="1"/>
  <c r="T412" i="1"/>
  <c r="M412" i="1"/>
  <c r="I412" i="1"/>
  <c r="E412" i="1"/>
  <c r="X411" i="1"/>
  <c r="M411" i="1"/>
  <c r="I411" i="1"/>
  <c r="E411" i="1"/>
  <c r="X410" i="1"/>
  <c r="M410" i="1"/>
  <c r="I410" i="1"/>
  <c r="E410" i="1"/>
  <c r="X409" i="1"/>
  <c r="M409" i="1"/>
  <c r="I409" i="1"/>
  <c r="E409" i="1"/>
  <c r="I408" i="1"/>
  <c r="E408" i="1"/>
  <c r="X404" i="1"/>
  <c r="T404" i="1"/>
  <c r="M404" i="1"/>
  <c r="I404" i="1"/>
  <c r="E404" i="1"/>
  <c r="I403" i="1"/>
  <c r="X401" i="1"/>
  <c r="T401" i="1"/>
  <c r="I401" i="1"/>
  <c r="T400" i="1"/>
  <c r="I400" i="1"/>
  <c r="E400" i="1"/>
  <c r="X398" i="1"/>
  <c r="T398" i="1"/>
  <c r="I398" i="1"/>
  <c r="E398" i="1"/>
  <c r="U190" i="1"/>
  <c r="J97" i="1"/>
  <c r="J45" i="1" s="1"/>
  <c r="U96" i="1"/>
  <c r="U44" i="1" s="1"/>
  <c r="X407" i="1"/>
  <c r="T407" i="1"/>
  <c r="M407" i="1"/>
  <c r="I407" i="1"/>
  <c r="E407" i="1"/>
  <c r="C406" i="1"/>
  <c r="K406" i="1"/>
  <c r="Y193" i="1"/>
  <c r="C227" i="1"/>
  <c r="C201" i="1" s="1"/>
  <c r="AA227" i="1"/>
  <c r="AA201" i="1" s="1"/>
  <c r="W227" i="1"/>
  <c r="W201" i="1" s="1"/>
  <c r="S227" i="1"/>
  <c r="S201" i="1" s="1"/>
  <c r="L227" i="1"/>
  <c r="L201" i="1" s="1"/>
  <c r="H227" i="1"/>
  <c r="H201" i="1" s="1"/>
  <c r="V89" i="1"/>
  <c r="V37" i="1" s="1"/>
  <c r="T228" i="1"/>
  <c r="T202" i="1" s="1"/>
  <c r="C228" i="1"/>
  <c r="C202" i="1" s="1"/>
  <c r="V231" i="1"/>
  <c r="O231" i="1"/>
  <c r="O205" i="1" s="1"/>
  <c r="K231" i="1"/>
  <c r="K205" i="1" s="1"/>
  <c r="G231" i="1"/>
  <c r="G205" i="1" s="1"/>
  <c r="K229" i="1"/>
  <c r="Z228" i="1"/>
  <c r="Z202" i="1" s="1"/>
  <c r="O228" i="1"/>
  <c r="O202" i="1" s="1"/>
  <c r="K228" i="1"/>
  <c r="K202" i="1" s="1"/>
  <c r="O226" i="1"/>
  <c r="O200" i="1" s="1"/>
  <c r="K226" i="1"/>
  <c r="K200" i="1" s="1"/>
  <c r="Z225" i="1"/>
  <c r="Z199" i="1" s="1"/>
  <c r="V225" i="1"/>
  <c r="V199" i="1" s="1"/>
  <c r="O225" i="1"/>
  <c r="K225" i="1"/>
  <c r="K199" i="1" s="1"/>
  <c r="G225" i="1"/>
  <c r="G199" i="1" s="1"/>
  <c r="K224" i="1"/>
  <c r="K198" i="1" s="1"/>
  <c r="V195" i="1"/>
  <c r="V193" i="1"/>
  <c r="C100" i="1"/>
  <c r="C48" i="1" s="1"/>
  <c r="X100" i="1"/>
  <c r="X48" i="1" s="1"/>
  <c r="T100" i="1"/>
  <c r="T48" i="1" s="1"/>
  <c r="M100" i="1"/>
  <c r="M48" i="1" s="1"/>
  <c r="I100" i="1"/>
  <c r="I48" i="1" s="1"/>
  <c r="E100" i="1"/>
  <c r="E48" i="1" s="1"/>
  <c r="T98" i="1"/>
  <c r="T46" i="1" s="1"/>
  <c r="M98" i="1"/>
  <c r="M46" i="1" s="1"/>
  <c r="I98" i="1"/>
  <c r="I46" i="1" s="1"/>
  <c r="E98" i="1"/>
  <c r="E46" i="1" s="1"/>
  <c r="X97" i="1"/>
  <c r="X45" i="1" s="1"/>
  <c r="I97" i="1"/>
  <c r="I45" i="1" s="1"/>
  <c r="E97" i="1"/>
  <c r="E45" i="1" s="1"/>
  <c r="M96" i="1"/>
  <c r="M44" i="1" s="1"/>
  <c r="X94" i="1"/>
  <c r="X42" i="1" s="1"/>
  <c r="M94" i="1"/>
  <c r="M42" i="1" s="1"/>
  <c r="E94" i="1"/>
  <c r="E42" i="1" s="1"/>
  <c r="E232" i="1"/>
  <c r="E206" i="1" s="1"/>
  <c r="X227" i="1"/>
  <c r="X201" i="1" s="1"/>
  <c r="M225" i="1"/>
  <c r="M199" i="1" s="1"/>
  <c r="C415" i="1"/>
  <c r="Y415" i="1"/>
  <c r="U415" i="1"/>
  <c r="N415" i="1"/>
  <c r="J415" i="1"/>
  <c r="F415" i="1"/>
  <c r="Y414" i="1"/>
  <c r="N414" i="1"/>
  <c r="J414" i="1"/>
  <c r="Y413" i="1"/>
  <c r="U413" i="1"/>
  <c r="N413" i="1"/>
  <c r="J413" i="1"/>
  <c r="F413" i="1"/>
  <c r="Y412" i="1"/>
  <c r="U412" i="1"/>
  <c r="N412" i="1"/>
  <c r="J412" i="1"/>
  <c r="F412" i="1"/>
  <c r="U410" i="1"/>
  <c r="F410" i="1"/>
  <c r="Y409" i="1"/>
  <c r="J409" i="1"/>
  <c r="U408" i="1"/>
  <c r="J408" i="1"/>
  <c r="Y407" i="1"/>
  <c r="N407" i="1"/>
  <c r="Y406" i="1"/>
  <c r="U406" i="1"/>
  <c r="U404" i="1"/>
  <c r="F404" i="1"/>
  <c r="Y403" i="1"/>
  <c r="U403" i="1"/>
  <c r="N403" i="1"/>
  <c r="J403" i="1"/>
  <c r="F403" i="1"/>
  <c r="Y402" i="1"/>
  <c r="J402" i="1"/>
  <c r="U400" i="1"/>
  <c r="J400" i="1"/>
  <c r="U398" i="1"/>
  <c r="F398" i="1"/>
  <c r="M101" i="1"/>
  <c r="M49" i="1" s="1"/>
  <c r="X98" i="1"/>
  <c r="X46" i="1" s="1"/>
  <c r="T95" i="1"/>
  <c r="T43" i="1" s="1"/>
  <c r="T94" i="1"/>
  <c r="T42" i="1" s="1"/>
  <c r="I94" i="1"/>
  <c r="I42" i="1" s="1"/>
  <c r="C226" i="1"/>
  <c r="C200" i="1" s="1"/>
  <c r="C230" i="1"/>
  <c r="C204" i="1" s="1"/>
  <c r="X233" i="1"/>
  <c r="X207" i="1" s="1"/>
  <c r="T233" i="1"/>
  <c r="T207" i="1" s="1"/>
  <c r="M233" i="1"/>
  <c r="M207" i="1" s="1"/>
  <c r="I233" i="1"/>
  <c r="I207" i="1" s="1"/>
  <c r="E233" i="1"/>
  <c r="E207" i="1" s="1"/>
  <c r="X232" i="1"/>
  <c r="X206" i="1" s="1"/>
  <c r="T232" i="1"/>
  <c r="T206" i="1" s="1"/>
  <c r="M232" i="1"/>
  <c r="M206" i="1" s="1"/>
  <c r="I232" i="1"/>
  <c r="I206" i="1" s="1"/>
  <c r="M231" i="1"/>
  <c r="M205" i="1" s="1"/>
  <c r="X230" i="1"/>
  <c r="X204" i="1" s="1"/>
  <c r="E230" i="1"/>
  <c r="E204" i="1" s="1"/>
  <c r="M228" i="1"/>
  <c r="M202" i="1" s="1"/>
  <c r="I228" i="1"/>
  <c r="I202" i="1" s="1"/>
  <c r="T227" i="1"/>
  <c r="T201" i="1" s="1"/>
  <c r="M227" i="1"/>
  <c r="M201" i="1" s="1"/>
  <c r="I227" i="1"/>
  <c r="I201" i="1" s="1"/>
  <c r="E227" i="1"/>
  <c r="E201" i="1" s="1"/>
  <c r="X226" i="1"/>
  <c r="X200" i="1" s="1"/>
  <c r="T226" i="1"/>
  <c r="T200" i="1" s="1"/>
  <c r="M226" i="1"/>
  <c r="M200" i="1" s="1"/>
  <c r="I226" i="1"/>
  <c r="I200" i="1" s="1"/>
  <c r="E226" i="1"/>
  <c r="E200" i="1" s="1"/>
  <c r="X225" i="1"/>
  <c r="X199" i="1" s="1"/>
  <c r="T225" i="1"/>
  <c r="T199" i="1" s="1"/>
  <c r="I225" i="1"/>
  <c r="I199" i="1" s="1"/>
  <c r="E225" i="1"/>
  <c r="E199" i="1" s="1"/>
  <c r="X193" i="1"/>
  <c r="T193" i="1"/>
  <c r="M193" i="1"/>
  <c r="I193" i="1"/>
  <c r="E193" i="1"/>
  <c r="E11" i="1" s="1"/>
  <c r="T192" i="1"/>
  <c r="M192" i="1"/>
  <c r="I192" i="1"/>
  <c r="E192" i="1"/>
  <c r="X221" i="1"/>
  <c r="X195" i="1" s="1"/>
  <c r="T221" i="1"/>
  <c r="T195" i="1" s="1"/>
  <c r="E101" i="1"/>
  <c r="E49" i="1" s="1"/>
  <c r="C90" i="1"/>
  <c r="C38" i="1" s="1"/>
  <c r="M221" i="1"/>
  <c r="M195" i="1" s="1"/>
  <c r="I221" i="1"/>
  <c r="I195" i="1" s="1"/>
  <c r="E221" i="1"/>
  <c r="E195" i="1" s="1"/>
  <c r="M406" i="1"/>
  <c r="M401" i="1"/>
  <c r="X400" i="1"/>
  <c r="M400" i="1"/>
  <c r="AA222" i="1"/>
  <c r="AA196" i="1" s="1"/>
  <c r="W222" i="1"/>
  <c r="W196" i="1" s="1"/>
  <c r="S222" i="1"/>
  <c r="S196" i="1" s="1"/>
  <c r="L222" i="1"/>
  <c r="L196" i="1" s="1"/>
  <c r="H222" i="1"/>
  <c r="H196" i="1" s="1"/>
  <c r="AA219" i="1"/>
  <c r="AA193" i="1" s="1"/>
  <c r="W219" i="1"/>
  <c r="W193" i="1" s="1"/>
  <c r="S219" i="1"/>
  <c r="S193" i="1" s="1"/>
  <c r="L219" i="1"/>
  <c r="L193" i="1" s="1"/>
  <c r="H219" i="1"/>
  <c r="H193" i="1" s="1"/>
  <c r="Z196" i="1"/>
  <c r="E190" i="1"/>
  <c r="C95" i="1"/>
  <c r="C43" i="1" s="1"/>
  <c r="C103" i="1"/>
  <c r="C51" i="1" s="1"/>
  <c r="Y103" i="1"/>
  <c r="Y51" i="1" s="1"/>
  <c r="U103" i="1"/>
  <c r="U51" i="1" s="1"/>
  <c r="N103" i="1"/>
  <c r="N51" i="1" s="1"/>
  <c r="J103" i="1"/>
  <c r="F103" i="1"/>
  <c r="F51" i="1" s="1"/>
  <c r="Y102" i="1"/>
  <c r="Y50" i="1" s="1"/>
  <c r="U102" i="1"/>
  <c r="U50" i="1" s="1"/>
  <c r="N102" i="1"/>
  <c r="N50" i="1" s="1"/>
  <c r="J102" i="1"/>
  <c r="J50" i="1" s="1"/>
  <c r="F102" i="1"/>
  <c r="F50" i="1" s="1"/>
  <c r="Y101" i="1"/>
  <c r="Y49" i="1" s="1"/>
  <c r="U101" i="1"/>
  <c r="U49" i="1" s="1"/>
  <c r="N101" i="1"/>
  <c r="N49" i="1" s="1"/>
  <c r="J101" i="1"/>
  <c r="J49" i="1" s="1"/>
  <c r="F101" i="1"/>
  <c r="F49" i="1" s="1"/>
  <c r="U98" i="1"/>
  <c r="U46" i="1" s="1"/>
  <c r="N98" i="1"/>
  <c r="N46" i="1" s="1"/>
  <c r="Y97" i="1"/>
  <c r="Y45" i="1" s="1"/>
  <c r="U97" i="1"/>
  <c r="U45" i="1" s="1"/>
  <c r="F97" i="1"/>
  <c r="F45" i="1" s="1"/>
  <c r="Y96" i="1"/>
  <c r="Y44" i="1" s="1"/>
  <c r="N96" i="1"/>
  <c r="N44" i="1" s="1"/>
  <c r="J96" i="1"/>
  <c r="J44" i="1" s="1"/>
  <c r="F96" i="1"/>
  <c r="F44" i="1" s="1"/>
  <c r="U95" i="1"/>
  <c r="U43" i="1" s="1"/>
  <c r="N95" i="1"/>
  <c r="N43" i="1" s="1"/>
  <c r="J95" i="1"/>
  <c r="J43" i="1" s="1"/>
  <c r="F95" i="1"/>
  <c r="F43" i="1" s="1"/>
  <c r="U94" i="1"/>
  <c r="U42" i="1" s="1"/>
  <c r="J94" i="1"/>
  <c r="J42" i="1" s="1"/>
  <c r="Z92" i="1"/>
  <c r="Z40" i="1" s="1"/>
  <c r="V92" i="1"/>
  <c r="V40" i="1" s="1"/>
  <c r="O92" i="1"/>
  <c r="O40" i="1" s="1"/>
  <c r="K92" i="1"/>
  <c r="K40" i="1" s="1"/>
  <c r="G92" i="1"/>
  <c r="G40" i="1" s="1"/>
  <c r="Z90" i="1"/>
  <c r="Z38" i="1" s="1"/>
  <c r="V90" i="1"/>
  <c r="V38" i="1" s="1"/>
  <c r="O90" i="1"/>
  <c r="O38" i="1" s="1"/>
  <c r="K90" i="1"/>
  <c r="K38" i="1" s="1"/>
  <c r="G90" i="1"/>
  <c r="G38" i="1" s="1"/>
  <c r="Z89" i="1"/>
  <c r="Z37" i="1" s="1"/>
  <c r="O89" i="1"/>
  <c r="O37" i="1" s="1"/>
  <c r="K89" i="1"/>
  <c r="K37" i="1" s="1"/>
  <c r="G89" i="1"/>
  <c r="G37" i="1" s="1"/>
  <c r="Z88" i="1"/>
  <c r="Z36" i="1" s="1"/>
  <c r="G88" i="1"/>
  <c r="G36" i="1" s="1"/>
  <c r="O192" i="1"/>
  <c r="K192" i="1"/>
  <c r="Z219" i="1"/>
  <c r="Z193" i="1" s="1"/>
  <c r="O219" i="1"/>
  <c r="O193" i="1" s="1"/>
  <c r="M216" i="1"/>
  <c r="M190" i="1" s="1"/>
  <c r="F193" i="1"/>
  <c r="C410" i="1"/>
  <c r="Z415" i="1"/>
  <c r="V413" i="1"/>
  <c r="Z412" i="1"/>
  <c r="O410" i="1"/>
  <c r="V409" i="1"/>
  <c r="O409" i="1"/>
  <c r="Z408" i="1"/>
  <c r="V404" i="1"/>
  <c r="G404" i="1"/>
  <c r="V401" i="1"/>
  <c r="O401" i="1"/>
  <c r="T88" i="1"/>
  <c r="T36" i="1" s="1"/>
  <c r="Z400" i="1"/>
  <c r="U104" i="1"/>
  <c r="U52" i="1" s="1"/>
  <c r="N104" i="1"/>
  <c r="N52" i="1" s="1"/>
  <c r="F104" i="1"/>
  <c r="F52" i="1" s="1"/>
  <c r="C104" i="1"/>
  <c r="C52" i="1" s="1"/>
  <c r="X104" i="1"/>
  <c r="X52" i="1" s="1"/>
  <c r="M104" i="1"/>
  <c r="M52" i="1" s="1"/>
  <c r="I104" i="1"/>
  <c r="I52" i="1" s="1"/>
  <c r="E104" i="1"/>
  <c r="E52" i="1" s="1"/>
  <c r="Y104" i="1"/>
  <c r="Y52" i="1" s="1"/>
  <c r="J104" i="1"/>
  <c r="J52" i="1" s="1"/>
  <c r="T234" i="1"/>
  <c r="T208" i="1" s="1"/>
  <c r="Z104" i="1"/>
  <c r="Z52" i="1" s="1"/>
  <c r="O104" i="1"/>
  <c r="O52" i="1" s="1"/>
  <c r="K104" i="1"/>
  <c r="K52" i="1" s="1"/>
  <c r="G104" i="1"/>
  <c r="G52" i="1" s="1"/>
  <c r="Y234" i="1"/>
  <c r="Y208" i="1" s="1"/>
  <c r="J234" i="1"/>
  <c r="J208" i="1" s="1"/>
  <c r="F234" i="1"/>
  <c r="F208" i="1" s="1"/>
  <c r="Z234" i="1"/>
  <c r="Z208" i="1" s="1"/>
  <c r="V234" i="1"/>
  <c r="V208" i="1" s="1"/>
  <c r="O234" i="1"/>
  <c r="O208" i="1" s="1"/>
  <c r="K234" i="1"/>
  <c r="K208" i="1" s="1"/>
  <c r="G234" i="1"/>
  <c r="G208" i="1" s="1"/>
  <c r="X416" i="1"/>
  <c r="T416" i="1"/>
  <c r="M416" i="1"/>
  <c r="I416" i="1"/>
  <c r="E416" i="1"/>
  <c r="T104" i="1"/>
  <c r="T52" i="1" s="1"/>
  <c r="C234" i="1"/>
  <c r="C208" i="1" s="1"/>
  <c r="X234" i="1"/>
  <c r="X208" i="1" s="1"/>
  <c r="M234" i="1"/>
  <c r="M208" i="1" s="1"/>
  <c r="I234" i="1"/>
  <c r="I208" i="1" s="1"/>
  <c r="E234" i="1"/>
  <c r="E208" i="1" s="1"/>
  <c r="U416" i="1"/>
  <c r="J416" i="1"/>
  <c r="F416" i="1"/>
  <c r="Z416" i="1"/>
  <c r="V416" i="1"/>
  <c r="G416" i="1"/>
  <c r="F94" i="1"/>
  <c r="F42" i="1" s="1"/>
  <c r="J406" i="1"/>
  <c r="C224" i="1"/>
  <c r="C198" i="1" s="1"/>
  <c r="Z224" i="1"/>
  <c r="Z198" i="1" s="1"/>
  <c r="O224" i="1"/>
  <c r="O198" i="1" s="1"/>
  <c r="Y94" i="1"/>
  <c r="Y42" i="1" s="1"/>
  <c r="N94" i="1"/>
  <c r="N42" i="1" s="1"/>
  <c r="M224" i="1"/>
  <c r="M198" i="1" s="1"/>
  <c r="N406" i="1"/>
  <c r="F406" i="1"/>
  <c r="O406" i="1"/>
  <c r="T399" i="1"/>
  <c r="I399" i="1"/>
  <c r="E399" i="1"/>
  <c r="T217" i="1"/>
  <c r="T191" i="1" s="1"/>
  <c r="I217" i="1"/>
  <c r="I191" i="1" s="1"/>
  <c r="E217" i="1"/>
  <c r="E191" i="1" s="1"/>
  <c r="V191" i="1"/>
  <c r="Z217" i="1"/>
  <c r="Z191" i="1" s="1"/>
  <c r="K217" i="1"/>
  <c r="K191" i="1" s="1"/>
  <c r="T87" i="1"/>
  <c r="T35" i="1" s="1"/>
  <c r="O217" i="1"/>
  <c r="O191" i="1" s="1"/>
  <c r="G217" i="1"/>
  <c r="G191" i="1" s="1"/>
  <c r="G399" i="1"/>
  <c r="T89" i="1"/>
  <c r="T37" i="1" s="1"/>
  <c r="U219" i="1"/>
  <c r="U193" i="1" s="1"/>
  <c r="J219" i="1"/>
  <c r="J193" i="1" s="1"/>
  <c r="Y401" i="1"/>
  <c r="U401" i="1"/>
  <c r="N401" i="1"/>
  <c r="J401" i="1"/>
  <c r="F401" i="1"/>
  <c r="X89" i="1"/>
  <c r="I89" i="1"/>
  <c r="I37" i="1" s="1"/>
  <c r="N193" i="1"/>
  <c r="T103" i="1"/>
  <c r="T51" i="1" s="1"/>
  <c r="O233" i="1"/>
  <c r="O207" i="1" s="1"/>
  <c r="C233" i="1"/>
  <c r="C207" i="1" s="1"/>
  <c r="Y233" i="1"/>
  <c r="Y207" i="1" s="1"/>
  <c r="U233" i="1"/>
  <c r="U207" i="1" s="1"/>
  <c r="N233" i="1"/>
  <c r="N207" i="1" s="1"/>
  <c r="F233" i="1"/>
  <c r="F207" i="1" s="1"/>
  <c r="I102" i="1"/>
  <c r="I50" i="1" s="1"/>
  <c r="V232" i="1"/>
  <c r="V206" i="1" s="1"/>
  <c r="M414" i="1"/>
  <c r="Y232" i="1"/>
  <c r="Y206" i="1" s="1"/>
  <c r="U232" i="1"/>
  <c r="U206" i="1" s="1"/>
  <c r="J232" i="1"/>
  <c r="J206" i="1" s="1"/>
  <c r="F232" i="1"/>
  <c r="F206" i="1" s="1"/>
  <c r="U414" i="1"/>
  <c r="F414" i="1"/>
  <c r="Y228" i="1"/>
  <c r="Y202" i="1" s="1"/>
  <c r="V228" i="1"/>
  <c r="V202" i="1" s="1"/>
  <c r="G228" i="1"/>
  <c r="G202" i="1" s="1"/>
  <c r="C96" i="1"/>
  <c r="C44" i="1" s="1"/>
  <c r="E96" i="1"/>
  <c r="E44" i="1" s="1"/>
  <c r="X96" i="1"/>
  <c r="I96" i="1"/>
  <c r="I44" i="1" s="1"/>
  <c r="C408" i="1"/>
  <c r="X408" i="1"/>
  <c r="M408" i="1"/>
  <c r="X99" i="1"/>
  <c r="X47" i="1" s="1"/>
  <c r="C229" i="1"/>
  <c r="C203" i="1" s="1"/>
  <c r="E99" i="1"/>
  <c r="E47" i="1" s="1"/>
  <c r="T99" i="1"/>
  <c r="T47" i="1" s="1"/>
  <c r="I99" i="1"/>
  <c r="I47" i="1" s="1"/>
  <c r="C411" i="1"/>
  <c r="F411" i="1"/>
  <c r="V229" i="1"/>
  <c r="V203" i="1" s="1"/>
  <c r="T92" i="1"/>
  <c r="T40" i="1" s="1"/>
  <c r="M92" i="1"/>
  <c r="M40" i="1" s="1"/>
  <c r="I92" i="1"/>
  <c r="I40" i="1" s="1"/>
  <c r="V222" i="1"/>
  <c r="V196" i="1" s="1"/>
  <c r="O222" i="1"/>
  <c r="O196" i="1" s="1"/>
  <c r="G222" i="1"/>
  <c r="G196" i="1" s="1"/>
  <c r="J404" i="1"/>
  <c r="X222" i="1"/>
  <c r="X196" i="1" s="1"/>
  <c r="T222" i="1"/>
  <c r="T196" i="1" s="1"/>
  <c r="M222" i="1"/>
  <c r="M196" i="1" s="1"/>
  <c r="E222" i="1"/>
  <c r="E196" i="1" s="1"/>
  <c r="J196" i="1"/>
  <c r="X101" i="1"/>
  <c r="X49" i="1" s="1"/>
  <c r="I101" i="1"/>
  <c r="I49" i="1" s="1"/>
  <c r="T101" i="1"/>
  <c r="T49" i="1" s="1"/>
  <c r="C101" i="1"/>
  <c r="C49" i="1" s="1"/>
  <c r="V205" i="1"/>
  <c r="X90" i="1"/>
  <c r="X38" i="1" s="1"/>
  <c r="I90" i="1"/>
  <c r="I38" i="1" s="1"/>
  <c r="K86" i="1"/>
  <c r="K34" i="1" s="1"/>
  <c r="X216" i="1"/>
  <c r="X190" i="1" s="1"/>
  <c r="T216" i="1"/>
  <c r="T190" i="1" s="1"/>
  <c r="I216" i="1"/>
  <c r="I190" i="1" s="1"/>
  <c r="Y190" i="1"/>
  <c r="N190" i="1"/>
  <c r="F190" i="1"/>
  <c r="I86" i="1"/>
  <c r="I34" i="1" s="1"/>
  <c r="O190" i="1"/>
  <c r="C225" i="1"/>
  <c r="C199" i="1" s="1"/>
  <c r="Y225" i="1"/>
  <c r="Y199" i="1" s="1"/>
  <c r="N225" i="1"/>
  <c r="N199" i="1" s="1"/>
  <c r="J225" i="1"/>
  <c r="J199" i="1" s="1"/>
  <c r="Z227" i="1"/>
  <c r="Z201" i="1" s="1"/>
  <c r="V227" i="1"/>
  <c r="V201" i="1" s="1"/>
  <c r="O227" i="1"/>
  <c r="O201" i="1" s="1"/>
  <c r="K227" i="1"/>
  <c r="K201" i="1" s="1"/>
  <c r="G227" i="1"/>
  <c r="G201" i="1" s="1"/>
  <c r="Y91" i="1"/>
  <c r="Y39" i="1" s="1"/>
  <c r="U91" i="1"/>
  <c r="U39" i="1" s="1"/>
  <c r="N91" i="1"/>
  <c r="N39" i="1" s="1"/>
  <c r="J91" i="1"/>
  <c r="J39" i="1" s="1"/>
  <c r="X91" i="1"/>
  <c r="X39" i="1" s="1"/>
  <c r="I91" i="1"/>
  <c r="I39" i="1" s="1"/>
  <c r="O195" i="1"/>
  <c r="Z91" i="1"/>
  <c r="Z39" i="1" s="1"/>
  <c r="V91" i="1"/>
  <c r="V39" i="1" s="1"/>
  <c r="O91" i="1"/>
  <c r="O39" i="1" s="1"/>
  <c r="K91" i="1"/>
  <c r="K39" i="1" s="1"/>
  <c r="G91" i="1"/>
  <c r="G39" i="1" s="1"/>
  <c r="C403" i="1"/>
  <c r="Z230" i="1"/>
  <c r="Z204" i="1" s="1"/>
  <c r="O230" i="1"/>
  <c r="O204" i="1" s="1"/>
  <c r="K230" i="1"/>
  <c r="K204" i="1" s="1"/>
  <c r="V204" i="1"/>
  <c r="Y416" i="1"/>
  <c r="N416" i="1"/>
  <c r="C416" i="1"/>
  <c r="U234" i="1"/>
  <c r="U208" i="1" s="1"/>
  <c r="N234" i="1"/>
  <c r="N208" i="1" s="1"/>
  <c r="V104" i="1"/>
  <c r="V52" i="1" s="1"/>
  <c r="O416" i="1"/>
  <c r="K416" i="1"/>
  <c r="AA234" i="1"/>
  <c r="AA208" i="1" s="1"/>
  <c r="W234" i="1"/>
  <c r="W208" i="1" s="1"/>
  <c r="S234" i="1"/>
  <c r="S208" i="1" s="1"/>
  <c r="L234" i="1"/>
  <c r="L208" i="1" s="1"/>
  <c r="H234" i="1"/>
  <c r="H208" i="1" s="1"/>
  <c r="Z233" i="1"/>
  <c r="Z207" i="1" s="1"/>
  <c r="V233" i="1"/>
  <c r="V207" i="1" s="1"/>
  <c r="K233" i="1"/>
  <c r="K207" i="1" s="1"/>
  <c r="G233" i="1"/>
  <c r="G207" i="1" s="1"/>
  <c r="X415" i="1"/>
  <c r="M415" i="1"/>
  <c r="I415" i="1"/>
  <c r="X103" i="1"/>
  <c r="X51" i="1" s="1"/>
  <c r="M103" i="1"/>
  <c r="M51" i="1" s="1"/>
  <c r="I103" i="1"/>
  <c r="I51" i="1" s="1"/>
  <c r="E103" i="1"/>
  <c r="E51" i="1" s="1"/>
  <c r="K415" i="1"/>
  <c r="G415" i="1"/>
  <c r="N206" i="1"/>
  <c r="C232" i="1"/>
  <c r="C206" i="1" s="1"/>
  <c r="Z232" i="1"/>
  <c r="Z206" i="1" s="1"/>
  <c r="O232" i="1"/>
  <c r="O206" i="1" s="1"/>
  <c r="K232" i="1"/>
  <c r="K206" i="1" s="1"/>
  <c r="G232" i="1"/>
  <c r="G206" i="1" s="1"/>
  <c r="X414" i="1"/>
  <c r="T414" i="1"/>
  <c r="I414" i="1"/>
  <c r="E414" i="1"/>
  <c r="X102" i="1"/>
  <c r="X50" i="1" s="1"/>
  <c r="T102" i="1"/>
  <c r="T50" i="1" s="1"/>
  <c r="M102" i="1"/>
  <c r="M50" i="1" s="1"/>
  <c r="E102" i="1"/>
  <c r="E50" i="1" s="1"/>
  <c r="C414" i="1"/>
  <c r="O414" i="1"/>
  <c r="K414" i="1"/>
  <c r="Z101" i="1"/>
  <c r="Z49" i="1" s="1"/>
  <c r="V101" i="1"/>
  <c r="V49" i="1" s="1"/>
  <c r="K101" i="1"/>
  <c r="K49" i="1" s="1"/>
  <c r="G101" i="1"/>
  <c r="G49" i="1" s="1"/>
  <c r="C231" i="1"/>
  <c r="C205" i="1" s="1"/>
  <c r="Z413" i="1"/>
  <c r="O413" i="1"/>
  <c r="K413" i="1"/>
  <c r="G413" i="1"/>
  <c r="X231" i="1"/>
  <c r="X205" i="1" s="1"/>
  <c r="T231" i="1"/>
  <c r="T205" i="1" s="1"/>
  <c r="I231" i="1"/>
  <c r="I205" i="1" s="1"/>
  <c r="E231" i="1"/>
  <c r="E205" i="1" s="1"/>
  <c r="C413" i="1"/>
  <c r="V100" i="1"/>
  <c r="O100" i="1"/>
  <c r="O48" i="1" s="1"/>
  <c r="K100" i="1"/>
  <c r="K48" i="1" s="1"/>
  <c r="V412" i="1"/>
  <c r="O412" i="1"/>
  <c r="K412" i="1"/>
  <c r="G412" i="1"/>
  <c r="T230" i="1"/>
  <c r="T204" i="1" s="1"/>
  <c r="M230" i="1"/>
  <c r="M204" i="1" s="1"/>
  <c r="I230" i="1"/>
  <c r="I204" i="1" s="1"/>
  <c r="Z410" i="1"/>
  <c r="V410" i="1"/>
  <c r="K410" i="1"/>
  <c r="G410" i="1"/>
  <c r="Z98" i="1"/>
  <c r="Z46" i="1" s="1"/>
  <c r="G98" i="1"/>
  <c r="G46" i="1" s="1"/>
  <c r="Y98" i="1"/>
  <c r="Y46" i="1" s="1"/>
  <c r="J98" i="1"/>
  <c r="J46" i="1" s="1"/>
  <c r="X228" i="1"/>
  <c r="X202" i="1" s="1"/>
  <c r="E228" i="1"/>
  <c r="E202" i="1" s="1"/>
  <c r="Y410" i="1"/>
  <c r="N410" i="1"/>
  <c r="J410" i="1"/>
  <c r="F98" i="1"/>
  <c r="F46" i="1" s="1"/>
  <c r="U228" i="1"/>
  <c r="U202" i="1" s="1"/>
  <c r="N228" i="1"/>
  <c r="N202" i="1" s="1"/>
  <c r="J228" i="1"/>
  <c r="J202" i="1" s="1"/>
  <c r="AA228" i="1"/>
  <c r="AA202" i="1" s="1"/>
  <c r="W228" i="1"/>
  <c r="W202" i="1" s="1"/>
  <c r="S228" i="1"/>
  <c r="S202" i="1" s="1"/>
  <c r="L228" i="1"/>
  <c r="L202" i="1" s="1"/>
  <c r="H228" i="1"/>
  <c r="H202" i="1" s="1"/>
  <c r="N97" i="1"/>
  <c r="N45" i="1" s="1"/>
  <c r="U409" i="1"/>
  <c r="N409" i="1"/>
  <c r="F409" i="1"/>
  <c r="T97" i="1"/>
  <c r="M97" i="1"/>
  <c r="C409" i="1"/>
  <c r="U226" i="1"/>
  <c r="U200" i="1" s="1"/>
  <c r="N226" i="1"/>
  <c r="N200" i="1" s="1"/>
  <c r="Y408" i="1"/>
  <c r="N408" i="1"/>
  <c r="F408" i="1"/>
  <c r="T96" i="1"/>
  <c r="Z226" i="1"/>
  <c r="Z200" i="1" s="1"/>
  <c r="V226" i="1"/>
  <c r="V200" i="1" s="1"/>
  <c r="G226" i="1"/>
  <c r="G200" i="1" s="1"/>
  <c r="V408" i="1"/>
  <c r="G408" i="1"/>
  <c r="C407" i="1"/>
  <c r="U407" i="1"/>
  <c r="J407" i="1"/>
  <c r="F407" i="1"/>
  <c r="I95" i="1"/>
  <c r="X95" i="1"/>
  <c r="X43" i="1" s="1"/>
  <c r="M95" i="1"/>
  <c r="E95" i="1"/>
  <c r="E43" i="1" s="1"/>
  <c r="Z407" i="1"/>
  <c r="K407" i="1"/>
  <c r="G407" i="1"/>
  <c r="V94" i="1"/>
  <c r="V42" i="1" s="1"/>
  <c r="G94" i="1"/>
  <c r="G42" i="1" s="1"/>
  <c r="X406" i="1"/>
  <c r="T406" i="1"/>
  <c r="I406" i="1"/>
  <c r="E406" i="1"/>
  <c r="Z94" i="1"/>
  <c r="Z42" i="1" s="1"/>
  <c r="O94" i="1"/>
  <c r="O42" i="1" s="1"/>
  <c r="X224" i="1"/>
  <c r="X198" i="1" s="1"/>
  <c r="T224" i="1"/>
  <c r="T198" i="1" s="1"/>
  <c r="I224" i="1"/>
  <c r="I198" i="1" s="1"/>
  <c r="E224" i="1"/>
  <c r="E198" i="1" s="1"/>
  <c r="N404" i="1"/>
  <c r="C404" i="1"/>
  <c r="Y404" i="1"/>
  <c r="N92" i="1"/>
  <c r="N40" i="1" s="1"/>
  <c r="Y196" i="1"/>
  <c r="U196" i="1"/>
  <c r="N196" i="1"/>
  <c r="F196" i="1"/>
  <c r="C222" i="1"/>
  <c r="C196" i="1" s="1"/>
  <c r="I222" i="1"/>
  <c r="I196" i="1" s="1"/>
  <c r="K196" i="1"/>
  <c r="Z404" i="1"/>
  <c r="X403" i="1"/>
  <c r="T403" i="1"/>
  <c r="M403" i="1"/>
  <c r="E403" i="1"/>
  <c r="C91" i="1"/>
  <c r="C39" i="1" s="1"/>
  <c r="Z403" i="1"/>
  <c r="K403" i="1"/>
  <c r="G403" i="1"/>
  <c r="O220" i="1"/>
  <c r="O194" i="1" s="1"/>
  <c r="X402" i="1"/>
  <c r="T402" i="1"/>
  <c r="M402" i="1"/>
  <c r="I402" i="1"/>
  <c r="E402" i="1"/>
  <c r="C194" i="1"/>
  <c r="J90" i="1"/>
  <c r="J38" i="1" s="1"/>
  <c r="Y194" i="1"/>
  <c r="U194" i="1"/>
  <c r="N194" i="1"/>
  <c r="J194" i="1"/>
  <c r="F194" i="1"/>
  <c r="X220" i="1"/>
  <c r="X194" i="1" s="1"/>
  <c r="T220" i="1"/>
  <c r="T194" i="1" s="1"/>
  <c r="E220" i="1"/>
  <c r="E194" i="1" s="1"/>
  <c r="O402" i="1"/>
  <c r="K402" i="1"/>
  <c r="C219" i="1"/>
  <c r="C193" i="1" s="1"/>
  <c r="C89" i="1"/>
  <c r="C37" i="1" s="1"/>
  <c r="K193" i="1"/>
  <c r="G193" i="1"/>
  <c r="C401" i="1"/>
  <c r="Z218" i="1"/>
  <c r="Z192" i="1" s="1"/>
  <c r="G218" i="1"/>
  <c r="G192" i="1" s="1"/>
  <c r="X192" i="1"/>
  <c r="Y400" i="1"/>
  <c r="N400" i="1"/>
  <c r="F400" i="1"/>
  <c r="U192" i="1"/>
  <c r="X88" i="1"/>
  <c r="X36" i="1" s="1"/>
  <c r="I88" i="1"/>
  <c r="I36" i="1" s="1"/>
  <c r="E88" i="1"/>
  <c r="E36" i="1" s="1"/>
  <c r="V88" i="1"/>
  <c r="V36" i="1" s="1"/>
  <c r="O88" i="1"/>
  <c r="O36" i="1" s="1"/>
  <c r="K88" i="1"/>
  <c r="K36" i="1" s="1"/>
  <c r="Y218" i="1"/>
  <c r="Y192" i="1" s="1"/>
  <c r="J218" i="1"/>
  <c r="J192" i="1" s="1"/>
  <c r="F218" i="1"/>
  <c r="F192" i="1" s="1"/>
  <c r="C400" i="1"/>
  <c r="V400" i="1"/>
  <c r="G400" i="1"/>
  <c r="N399" i="1"/>
  <c r="X191" i="1"/>
  <c r="M191" i="1"/>
  <c r="U399" i="1"/>
  <c r="F399" i="1"/>
  <c r="X87" i="1"/>
  <c r="X35" i="1" s="1"/>
  <c r="M87" i="1"/>
  <c r="M35" i="1" s="1"/>
  <c r="I87" i="1"/>
  <c r="I35" i="1" s="1"/>
  <c r="E87" i="1"/>
  <c r="E35" i="1" s="1"/>
  <c r="C87" i="1"/>
  <c r="C35" i="1" s="1"/>
  <c r="C217" i="1"/>
  <c r="C191" i="1" s="1"/>
  <c r="Y217" i="1"/>
  <c r="Y191" i="1" s="1"/>
  <c r="U217" i="1"/>
  <c r="U191" i="1" s="1"/>
  <c r="J217" i="1"/>
  <c r="J191" i="1" s="1"/>
  <c r="F217" i="1"/>
  <c r="F191" i="1" s="1"/>
  <c r="Y399" i="1"/>
  <c r="J399" i="1"/>
  <c r="N191" i="1"/>
  <c r="U87" i="1"/>
  <c r="U35" i="1" s="1"/>
  <c r="N87" i="1"/>
  <c r="N35" i="1" s="1"/>
  <c r="J87" i="1"/>
  <c r="J35" i="1" s="1"/>
  <c r="Z399" i="1"/>
  <c r="K399" i="1"/>
  <c r="J190" i="1"/>
  <c r="C216" i="1"/>
  <c r="C190" i="1" s="1"/>
  <c r="Z216" i="1"/>
  <c r="Z190" i="1" s="1"/>
  <c r="V216" i="1"/>
  <c r="V190" i="1" s="1"/>
  <c r="K216" i="1"/>
  <c r="G216" i="1"/>
  <c r="G190" i="1" s="1"/>
  <c r="Y398" i="1"/>
  <c r="N398" i="1"/>
  <c r="J398" i="1"/>
  <c r="G86" i="1"/>
  <c r="G34" i="1" s="1"/>
  <c r="C398" i="1"/>
  <c r="X86" i="1"/>
  <c r="X34" i="1" s="1"/>
  <c r="T86" i="1"/>
  <c r="M86" i="1"/>
  <c r="E86" i="1"/>
  <c r="E34" i="1" s="1"/>
  <c r="Z86" i="1"/>
  <c r="Z34" i="1" s="1"/>
  <c r="O86" i="1"/>
  <c r="O34" i="1" s="1"/>
  <c r="C86" i="1"/>
  <c r="C34" i="1" s="1"/>
  <c r="O398" i="1"/>
  <c r="K398" i="1"/>
  <c r="V415" i="1"/>
  <c r="O415" i="1"/>
  <c r="AA233" i="1"/>
  <c r="AA207" i="1" s="1"/>
  <c r="W233" i="1"/>
  <c r="W207" i="1" s="1"/>
  <c r="S233" i="1"/>
  <c r="S207" i="1" s="1"/>
  <c r="L233" i="1"/>
  <c r="L207" i="1" s="1"/>
  <c r="H233" i="1"/>
  <c r="H207" i="1" s="1"/>
  <c r="Z414" i="1"/>
  <c r="V414" i="1"/>
  <c r="G414" i="1"/>
  <c r="AA232" i="1"/>
  <c r="AA206" i="1" s="1"/>
  <c r="W232" i="1"/>
  <c r="W206" i="1" s="1"/>
  <c r="S232" i="1"/>
  <c r="S206" i="1" s="1"/>
  <c r="L232" i="1"/>
  <c r="L206" i="1" s="1"/>
  <c r="H232" i="1"/>
  <c r="H206" i="1" s="1"/>
  <c r="AA231" i="1"/>
  <c r="AA205" i="1" s="1"/>
  <c r="W231" i="1"/>
  <c r="W205" i="1" s="1"/>
  <c r="S231" i="1"/>
  <c r="S205" i="1" s="1"/>
  <c r="L231" i="1"/>
  <c r="L205" i="1" s="1"/>
  <c r="H231" i="1"/>
  <c r="H205" i="1" s="1"/>
  <c r="Z205" i="1"/>
  <c r="AA230" i="1"/>
  <c r="AA204" i="1" s="1"/>
  <c r="W230" i="1"/>
  <c r="W204" i="1" s="1"/>
  <c r="S230" i="1"/>
  <c r="S204" i="1" s="1"/>
  <c r="L230" i="1"/>
  <c r="L204" i="1" s="1"/>
  <c r="H230" i="1"/>
  <c r="H204" i="1" s="1"/>
  <c r="G204" i="1"/>
  <c r="Y229" i="1"/>
  <c r="Y203" i="1" s="1"/>
  <c r="N229" i="1"/>
  <c r="N203" i="1" s="1"/>
  <c r="F229" i="1"/>
  <c r="F203" i="1" s="1"/>
  <c r="K411" i="1"/>
  <c r="K99" i="1"/>
  <c r="K47" i="1" s="1"/>
  <c r="C99" i="1"/>
  <c r="C47" i="1" s="1"/>
  <c r="N99" i="1"/>
  <c r="N47" i="1" s="1"/>
  <c r="T229" i="1"/>
  <c r="T203" i="1" s="1"/>
  <c r="I229" i="1"/>
  <c r="I203" i="1" s="1"/>
  <c r="Z411" i="1"/>
  <c r="G411" i="1"/>
  <c r="U411" i="1"/>
  <c r="J411" i="1"/>
  <c r="Y99" i="1"/>
  <c r="Y47" i="1" s="1"/>
  <c r="U99" i="1"/>
  <c r="U47" i="1" s="1"/>
  <c r="J99" i="1"/>
  <c r="J47" i="1" s="1"/>
  <c r="F99" i="1"/>
  <c r="F47" i="1" s="1"/>
  <c r="U229" i="1"/>
  <c r="U203" i="1" s="1"/>
  <c r="J229" i="1"/>
  <c r="J203" i="1" s="1"/>
  <c r="Y411" i="1"/>
  <c r="N411" i="1"/>
  <c r="O99" i="1"/>
  <c r="O47" i="1" s="1"/>
  <c r="X229" i="1"/>
  <c r="X203" i="1" s="1"/>
  <c r="M229" i="1"/>
  <c r="M203" i="1" s="1"/>
  <c r="E229" i="1"/>
  <c r="E203" i="1" s="1"/>
  <c r="M99" i="1"/>
  <c r="M47" i="1" s="1"/>
  <c r="Z229" i="1"/>
  <c r="Z203" i="1" s="1"/>
  <c r="O229" i="1"/>
  <c r="O203" i="1" s="1"/>
  <c r="G229" i="1"/>
  <c r="G203" i="1" s="1"/>
  <c r="Z99" i="1"/>
  <c r="Z47" i="1" s="1"/>
  <c r="V99" i="1"/>
  <c r="V47" i="1" s="1"/>
  <c r="G99" i="1"/>
  <c r="G47" i="1" s="1"/>
  <c r="V411" i="1"/>
  <c r="O411" i="1"/>
  <c r="AA229" i="1"/>
  <c r="AA203" i="1" s="1"/>
  <c r="W229" i="1"/>
  <c r="W203" i="1" s="1"/>
  <c r="S229" i="1"/>
  <c r="S203" i="1" s="1"/>
  <c r="L229" i="1"/>
  <c r="L203" i="1" s="1"/>
  <c r="H229" i="1"/>
  <c r="H203" i="1" s="1"/>
  <c r="K203" i="1"/>
  <c r="Z409" i="1"/>
  <c r="K409" i="1"/>
  <c r="G409" i="1"/>
  <c r="O408" i="1"/>
  <c r="K408" i="1"/>
  <c r="AA226" i="1"/>
  <c r="AA200" i="1" s="1"/>
  <c r="W226" i="1"/>
  <c r="W200" i="1" s="1"/>
  <c r="S226" i="1"/>
  <c r="S200" i="1" s="1"/>
  <c r="L226" i="1"/>
  <c r="L200" i="1" s="1"/>
  <c r="H226" i="1"/>
  <c r="H200" i="1" s="1"/>
  <c r="V407" i="1"/>
  <c r="O407" i="1"/>
  <c r="AA225" i="1"/>
  <c r="AA199" i="1" s="1"/>
  <c r="W225" i="1"/>
  <c r="W199" i="1" s="1"/>
  <c r="S225" i="1"/>
  <c r="S199" i="1" s="1"/>
  <c r="L225" i="1"/>
  <c r="L199" i="1" s="1"/>
  <c r="H225" i="1"/>
  <c r="H199" i="1" s="1"/>
  <c r="O199" i="1"/>
  <c r="Z406" i="1"/>
  <c r="V406" i="1"/>
  <c r="G406" i="1"/>
  <c r="AA224" i="1"/>
  <c r="AA198" i="1" s="1"/>
  <c r="W224" i="1"/>
  <c r="W198" i="1" s="1"/>
  <c r="S224" i="1"/>
  <c r="S198" i="1" s="1"/>
  <c r="L224" i="1"/>
  <c r="L198" i="1" s="1"/>
  <c r="H224" i="1"/>
  <c r="H198" i="1" s="1"/>
  <c r="Y197" i="1"/>
  <c r="Y15" i="1" s="1"/>
  <c r="Z223" i="1"/>
  <c r="Z197" i="1" s="1"/>
  <c r="V223" i="1"/>
  <c r="V197" i="1" s="1"/>
  <c r="O223" i="1"/>
  <c r="O197" i="1" s="1"/>
  <c r="G223" i="1"/>
  <c r="G197" i="1" s="1"/>
  <c r="U223" i="1"/>
  <c r="U197" i="1" s="1"/>
  <c r="U15" i="1" s="1"/>
  <c r="N223" i="1"/>
  <c r="N197" i="1" s="1"/>
  <c r="N15" i="1" s="1"/>
  <c r="J223" i="1"/>
  <c r="J197" i="1" s="1"/>
  <c r="X197" i="1"/>
  <c r="M197" i="1"/>
  <c r="M15" i="1" s="1"/>
  <c r="E197" i="1"/>
  <c r="E15" i="1" s="1"/>
  <c r="V93" i="1"/>
  <c r="V41" i="1" s="1"/>
  <c r="O93" i="1"/>
  <c r="O41" i="1" s="1"/>
  <c r="K93" i="1"/>
  <c r="K41" i="1" s="1"/>
  <c r="T15" i="1"/>
  <c r="F197" i="1"/>
  <c r="AA223" i="1"/>
  <c r="AA197" i="1" s="1"/>
  <c r="W223" i="1"/>
  <c r="W197" i="1" s="1"/>
  <c r="S223" i="1"/>
  <c r="S197" i="1" s="1"/>
  <c r="L223" i="1"/>
  <c r="L197" i="1" s="1"/>
  <c r="H223" i="1"/>
  <c r="H197" i="1" s="1"/>
  <c r="K197" i="1"/>
  <c r="I15" i="1"/>
  <c r="O404" i="1"/>
  <c r="K404" i="1"/>
  <c r="AA221" i="1"/>
  <c r="AA195" i="1" s="1"/>
  <c r="W221" i="1"/>
  <c r="W195" i="1" s="1"/>
  <c r="S221" i="1"/>
  <c r="S195" i="1" s="1"/>
  <c r="L221" i="1"/>
  <c r="L195" i="1" s="1"/>
  <c r="H221" i="1"/>
  <c r="H195" i="1" s="1"/>
  <c r="K195" i="1"/>
  <c r="V403" i="1"/>
  <c r="O403" i="1"/>
  <c r="T90" i="1"/>
  <c r="T38" i="1" s="1"/>
  <c r="M90" i="1"/>
  <c r="M38" i="1" s="1"/>
  <c r="Y90" i="1"/>
  <c r="Y38" i="1" s="1"/>
  <c r="U90" i="1"/>
  <c r="U38" i="1" s="1"/>
  <c r="N90" i="1"/>
  <c r="N38" i="1" s="1"/>
  <c r="F90" i="1"/>
  <c r="F38" i="1" s="1"/>
  <c r="M220" i="1"/>
  <c r="M194" i="1" s="1"/>
  <c r="I220" i="1"/>
  <c r="I194" i="1" s="1"/>
  <c r="AA220" i="1"/>
  <c r="AA194" i="1" s="1"/>
  <c r="W220" i="1"/>
  <c r="W194" i="1" s="1"/>
  <c r="S220" i="1"/>
  <c r="S194" i="1" s="1"/>
  <c r="L220" i="1"/>
  <c r="L194" i="1" s="1"/>
  <c r="H220" i="1"/>
  <c r="H194" i="1" s="1"/>
  <c r="Z194" i="1"/>
  <c r="V194" i="1"/>
  <c r="G194" i="1"/>
  <c r="C402" i="1"/>
  <c r="U402" i="1"/>
  <c r="N402" i="1"/>
  <c r="F402" i="1"/>
  <c r="Z402" i="1"/>
  <c r="V402" i="1"/>
  <c r="G402" i="1"/>
  <c r="Z401" i="1"/>
  <c r="K401" i="1"/>
  <c r="G401" i="1"/>
  <c r="O400" i="1"/>
  <c r="K400" i="1"/>
  <c r="AA218" i="1"/>
  <c r="AA192" i="1" s="1"/>
  <c r="W218" i="1"/>
  <c r="W192" i="1" s="1"/>
  <c r="S218" i="1"/>
  <c r="S192" i="1" s="1"/>
  <c r="L218" i="1"/>
  <c r="L192" i="1" s="1"/>
  <c r="H218" i="1"/>
  <c r="H192" i="1" s="1"/>
  <c r="O399" i="1"/>
  <c r="AA217" i="1"/>
  <c r="AA191" i="1" s="1"/>
  <c r="W217" i="1"/>
  <c r="W191" i="1" s="1"/>
  <c r="S217" i="1"/>
  <c r="S191" i="1" s="1"/>
  <c r="L217" i="1"/>
  <c r="L191" i="1" s="1"/>
  <c r="H217" i="1"/>
  <c r="H191" i="1" s="1"/>
  <c r="V399" i="1"/>
  <c r="Z398" i="1"/>
  <c r="V398" i="1"/>
  <c r="G398" i="1"/>
  <c r="AA216" i="1"/>
  <c r="AA190" i="1" s="1"/>
  <c r="W216" i="1"/>
  <c r="W190" i="1" s="1"/>
  <c r="S216" i="1"/>
  <c r="S190" i="1" s="1"/>
  <c r="L216" i="1"/>
  <c r="L190" i="1" s="1"/>
  <c r="H216" i="1"/>
  <c r="H190" i="1" s="1"/>
  <c r="AA416" i="1"/>
  <c r="W416" i="1"/>
  <c r="S416" i="1"/>
  <c r="L416" i="1"/>
  <c r="H416" i="1"/>
  <c r="AA415" i="1"/>
  <c r="W415" i="1"/>
  <c r="S415" i="1"/>
  <c r="L415" i="1"/>
  <c r="H415" i="1"/>
  <c r="AA414" i="1"/>
  <c r="W414" i="1"/>
  <c r="S414" i="1"/>
  <c r="L414" i="1"/>
  <c r="H414" i="1"/>
  <c r="AA413" i="1"/>
  <c r="W413" i="1"/>
  <c r="S413" i="1"/>
  <c r="L413" i="1"/>
  <c r="H413" i="1"/>
  <c r="AA412" i="1"/>
  <c r="W412" i="1"/>
  <c r="S412" i="1"/>
  <c r="L412" i="1"/>
  <c r="H412" i="1"/>
  <c r="AA411" i="1"/>
  <c r="W411" i="1"/>
  <c r="S411" i="1"/>
  <c r="L411" i="1"/>
  <c r="H411" i="1"/>
  <c r="AA410" i="1"/>
  <c r="W410" i="1"/>
  <c r="S410" i="1"/>
  <c r="L410" i="1"/>
  <c r="H410" i="1"/>
  <c r="AA409" i="1"/>
  <c r="W409" i="1"/>
  <c r="S409" i="1"/>
  <c r="L409" i="1"/>
  <c r="H409" i="1"/>
  <c r="AA408" i="1"/>
  <c r="W408" i="1"/>
  <c r="S408" i="1"/>
  <c r="L408" i="1"/>
  <c r="H408" i="1"/>
  <c r="AA407" i="1"/>
  <c r="W407" i="1"/>
  <c r="S407" i="1"/>
  <c r="L407" i="1"/>
  <c r="H407" i="1"/>
  <c r="AA406" i="1"/>
  <c r="W406" i="1"/>
  <c r="S406" i="1"/>
  <c r="L406" i="1"/>
  <c r="H406" i="1"/>
  <c r="AA404" i="1"/>
  <c r="W404" i="1"/>
  <c r="S404" i="1"/>
  <c r="L404" i="1"/>
  <c r="H404" i="1"/>
  <c r="AA403" i="1"/>
  <c r="W403" i="1"/>
  <c r="S403" i="1"/>
  <c r="L403" i="1"/>
  <c r="H403" i="1"/>
  <c r="AA402" i="1"/>
  <c r="W402" i="1"/>
  <c r="S402" i="1"/>
  <c r="L402" i="1"/>
  <c r="H402" i="1"/>
  <c r="AA401" i="1"/>
  <c r="W401" i="1"/>
  <c r="S401" i="1"/>
  <c r="L401" i="1"/>
  <c r="H401" i="1"/>
  <c r="AA400" i="1"/>
  <c r="W400" i="1"/>
  <c r="S400" i="1"/>
  <c r="L400" i="1"/>
  <c r="H400" i="1"/>
  <c r="AA399" i="1"/>
  <c r="W399" i="1"/>
  <c r="S399" i="1"/>
  <c r="L399" i="1"/>
  <c r="H399" i="1"/>
  <c r="AA398" i="1"/>
  <c r="W398" i="1"/>
  <c r="S398" i="1"/>
  <c r="L398" i="1"/>
  <c r="H398" i="1"/>
  <c r="Z195" i="1"/>
  <c r="G195" i="1"/>
  <c r="K194" i="1"/>
  <c r="V192" i="1"/>
  <c r="K190" i="1"/>
  <c r="C15" i="1"/>
  <c r="AA104" i="1"/>
  <c r="AA52" i="1" s="1"/>
  <c r="W104" i="1"/>
  <c r="W52" i="1" s="1"/>
  <c r="S104" i="1"/>
  <c r="S52" i="1" s="1"/>
  <c r="L104" i="1"/>
  <c r="L52" i="1" s="1"/>
  <c r="H104" i="1"/>
  <c r="H52" i="1" s="1"/>
  <c r="AA103" i="1"/>
  <c r="AA51" i="1" s="1"/>
  <c r="W103" i="1"/>
  <c r="W51" i="1" s="1"/>
  <c r="S103" i="1"/>
  <c r="S51" i="1" s="1"/>
  <c r="L103" i="1"/>
  <c r="L51" i="1" s="1"/>
  <c r="H103" i="1"/>
  <c r="H51" i="1" s="1"/>
  <c r="AA102" i="1"/>
  <c r="AA50" i="1" s="1"/>
  <c r="W102" i="1"/>
  <c r="W50" i="1" s="1"/>
  <c r="S102" i="1"/>
  <c r="S50" i="1" s="1"/>
  <c r="L102" i="1"/>
  <c r="L50" i="1" s="1"/>
  <c r="H102" i="1"/>
  <c r="H50" i="1" s="1"/>
  <c r="AA101" i="1"/>
  <c r="AA49" i="1" s="1"/>
  <c r="W101" i="1"/>
  <c r="W49" i="1" s="1"/>
  <c r="S101" i="1"/>
  <c r="S49" i="1" s="1"/>
  <c r="L101" i="1"/>
  <c r="L49" i="1" s="1"/>
  <c r="H101" i="1"/>
  <c r="H49" i="1" s="1"/>
  <c r="AA100" i="1"/>
  <c r="AA48" i="1" s="1"/>
  <c r="W100" i="1"/>
  <c r="W48" i="1" s="1"/>
  <c r="S100" i="1"/>
  <c r="S48" i="1" s="1"/>
  <c r="L100" i="1"/>
  <c r="L48" i="1" s="1"/>
  <c r="H100" i="1"/>
  <c r="H48" i="1" s="1"/>
  <c r="AA99" i="1"/>
  <c r="AA47" i="1" s="1"/>
  <c r="W99" i="1"/>
  <c r="W47" i="1" s="1"/>
  <c r="S99" i="1"/>
  <c r="S47" i="1" s="1"/>
  <c r="L99" i="1"/>
  <c r="L47" i="1" s="1"/>
  <c r="H99" i="1"/>
  <c r="H47" i="1" s="1"/>
  <c r="AA98" i="1"/>
  <c r="AA46" i="1" s="1"/>
  <c r="W98" i="1"/>
  <c r="W46" i="1" s="1"/>
  <c r="S98" i="1"/>
  <c r="S46" i="1" s="1"/>
  <c r="L98" i="1"/>
  <c r="L46" i="1" s="1"/>
  <c r="H98" i="1"/>
  <c r="H46" i="1" s="1"/>
  <c r="AA97" i="1"/>
  <c r="AA45" i="1" s="1"/>
  <c r="W97" i="1"/>
  <c r="W45" i="1" s="1"/>
  <c r="S97" i="1"/>
  <c r="S45" i="1" s="1"/>
  <c r="L97" i="1"/>
  <c r="L45" i="1" s="1"/>
  <c r="H97" i="1"/>
  <c r="H45" i="1" s="1"/>
  <c r="AA96" i="1"/>
  <c r="AA44" i="1" s="1"/>
  <c r="W96" i="1"/>
  <c r="W44" i="1" s="1"/>
  <c r="S96" i="1"/>
  <c r="S44" i="1" s="1"/>
  <c r="L96" i="1"/>
  <c r="L44" i="1" s="1"/>
  <c r="H96" i="1"/>
  <c r="H44" i="1" s="1"/>
  <c r="AA95" i="1"/>
  <c r="AA43" i="1" s="1"/>
  <c r="W95" i="1"/>
  <c r="W43" i="1" s="1"/>
  <c r="S95" i="1"/>
  <c r="S43" i="1" s="1"/>
  <c r="L95" i="1"/>
  <c r="L43" i="1" s="1"/>
  <c r="H95" i="1"/>
  <c r="H43" i="1" s="1"/>
  <c r="AA94" i="1"/>
  <c r="AA42" i="1" s="1"/>
  <c r="W94" i="1"/>
  <c r="W42" i="1" s="1"/>
  <c r="S94" i="1"/>
  <c r="S42" i="1" s="1"/>
  <c r="L94" i="1"/>
  <c r="L42" i="1" s="1"/>
  <c r="H94" i="1"/>
  <c r="H42" i="1" s="1"/>
  <c r="AA93" i="1"/>
  <c r="AA41" i="1" s="1"/>
  <c r="W93" i="1"/>
  <c r="W41" i="1" s="1"/>
  <c r="S93" i="1"/>
  <c r="S41" i="1" s="1"/>
  <c r="L93" i="1"/>
  <c r="L41" i="1" s="1"/>
  <c r="H93" i="1"/>
  <c r="H41" i="1" s="1"/>
  <c r="AA92" i="1"/>
  <c r="AA40" i="1" s="1"/>
  <c r="W92" i="1"/>
  <c r="W40" i="1" s="1"/>
  <c r="S92" i="1"/>
  <c r="S40" i="1" s="1"/>
  <c r="L92" i="1"/>
  <c r="L40" i="1" s="1"/>
  <c r="H92" i="1"/>
  <c r="H40" i="1" s="1"/>
  <c r="AA91" i="1"/>
  <c r="AA39" i="1" s="1"/>
  <c r="W91" i="1"/>
  <c r="W39" i="1" s="1"/>
  <c r="S91" i="1"/>
  <c r="S39" i="1" s="1"/>
  <c r="L91" i="1"/>
  <c r="L39" i="1" s="1"/>
  <c r="H91" i="1"/>
  <c r="H39" i="1" s="1"/>
  <c r="AA90" i="1"/>
  <c r="AA38" i="1" s="1"/>
  <c r="W90" i="1"/>
  <c r="W38" i="1" s="1"/>
  <c r="S90" i="1"/>
  <c r="S38" i="1" s="1"/>
  <c r="L90" i="1"/>
  <c r="L38" i="1" s="1"/>
  <c r="H90" i="1"/>
  <c r="H38" i="1" s="1"/>
  <c r="AA89" i="1"/>
  <c r="AA37" i="1" s="1"/>
  <c r="W89" i="1"/>
  <c r="W37" i="1" s="1"/>
  <c r="S89" i="1"/>
  <c r="S37" i="1" s="1"/>
  <c r="L89" i="1"/>
  <c r="L37" i="1" s="1"/>
  <c r="H89" i="1"/>
  <c r="H37" i="1" s="1"/>
  <c r="AA88" i="1"/>
  <c r="AA36" i="1" s="1"/>
  <c r="W88" i="1"/>
  <c r="W36" i="1" s="1"/>
  <c r="S88" i="1"/>
  <c r="S36" i="1" s="1"/>
  <c r="L88" i="1"/>
  <c r="L36" i="1" s="1"/>
  <c r="H88" i="1"/>
  <c r="H36" i="1" s="1"/>
  <c r="AA87" i="1"/>
  <c r="AA35" i="1" s="1"/>
  <c r="W87" i="1"/>
  <c r="W35" i="1" s="1"/>
  <c r="S87" i="1"/>
  <c r="S35" i="1" s="1"/>
  <c r="L87" i="1"/>
  <c r="L35" i="1" s="1"/>
  <c r="H87" i="1"/>
  <c r="H35" i="1" s="1"/>
  <c r="AA86" i="1"/>
  <c r="AA34" i="1" s="1"/>
  <c r="W86" i="1"/>
  <c r="W34" i="1" s="1"/>
  <c r="S86" i="1"/>
  <c r="S34" i="1" s="1"/>
  <c r="L86" i="1"/>
  <c r="L34" i="1" s="1"/>
  <c r="H86" i="1"/>
  <c r="H34" i="1" s="1"/>
  <c r="C683" i="1"/>
  <c r="C33" i="2" s="1"/>
  <c r="C11" i="1" l="1"/>
  <c r="Y24" i="1"/>
  <c r="Y19" i="1"/>
  <c r="Y16" i="1"/>
  <c r="Y22" i="1"/>
  <c r="Y12" i="1"/>
  <c r="Y10" i="1"/>
  <c r="Y14" i="1"/>
  <c r="Y8" i="1"/>
  <c r="Y17" i="1"/>
  <c r="Y13" i="1"/>
  <c r="Y11" i="1"/>
  <c r="Y9" i="1"/>
  <c r="Y26" i="1"/>
  <c r="Y25" i="1"/>
  <c r="Y23" i="1"/>
  <c r="N22" i="1"/>
  <c r="Y21" i="1"/>
  <c r="Y20" i="1"/>
  <c r="Y18" i="1"/>
  <c r="F14" i="1"/>
  <c r="N24" i="1"/>
  <c r="N33" i="1"/>
  <c r="M43" i="1"/>
  <c r="M17" i="1" s="1"/>
  <c r="I43" i="1"/>
  <c r="I33" i="1" s="1"/>
  <c r="X37" i="1"/>
  <c r="X11" i="1" s="1"/>
  <c r="J51" i="1"/>
  <c r="J25" i="1" s="1"/>
  <c r="V48" i="1"/>
  <c r="V22" i="1" s="1"/>
  <c r="E22" i="1"/>
  <c r="S33" i="1"/>
  <c r="L33" i="1"/>
  <c r="M45" i="1"/>
  <c r="M19" i="1" s="1"/>
  <c r="O19" i="1"/>
  <c r="T45" i="1"/>
  <c r="T19" i="1" s="1"/>
  <c r="E33" i="1"/>
  <c r="X44" i="1"/>
  <c r="X18" i="1" s="1"/>
  <c r="T44" i="1"/>
  <c r="T18" i="1" s="1"/>
  <c r="U33" i="1"/>
  <c r="Y33" i="1"/>
  <c r="F33" i="1"/>
  <c r="O33" i="1"/>
  <c r="H33" i="1"/>
  <c r="AA33" i="1"/>
  <c r="G33" i="1"/>
  <c r="Z33" i="1"/>
  <c r="K33" i="1"/>
  <c r="W33" i="1"/>
  <c r="M34" i="1"/>
  <c r="T34" i="1"/>
  <c r="C13" i="1"/>
  <c r="X25" i="1"/>
  <c r="M11" i="1"/>
  <c r="T17" i="1"/>
  <c r="T16" i="1"/>
  <c r="J13" i="1"/>
  <c r="I24" i="1"/>
  <c r="C22" i="1"/>
  <c r="N19" i="1"/>
  <c r="E14" i="1"/>
  <c r="T11" i="1"/>
  <c r="F13" i="1"/>
  <c r="I13" i="1"/>
  <c r="N25" i="1"/>
  <c r="Z22" i="1"/>
  <c r="E25" i="1"/>
  <c r="F16" i="1"/>
  <c r="T14" i="1"/>
  <c r="J19" i="1"/>
  <c r="Z14" i="1"/>
  <c r="F25" i="1"/>
  <c r="O22" i="1"/>
  <c r="M14" i="1"/>
  <c r="F22" i="1"/>
  <c r="E19" i="1"/>
  <c r="C25" i="1"/>
  <c r="V25" i="1"/>
  <c r="Z25" i="1"/>
  <c r="Z24" i="1"/>
  <c r="G22" i="1"/>
  <c r="I22" i="1"/>
  <c r="M20" i="1"/>
  <c r="T20" i="1"/>
  <c r="X19" i="1"/>
  <c r="U18" i="1"/>
  <c r="O10" i="1"/>
  <c r="T10" i="1"/>
  <c r="N10" i="1"/>
  <c r="G19" i="1"/>
  <c r="V19" i="1"/>
  <c r="I19" i="1"/>
  <c r="K18" i="1"/>
  <c r="V18" i="1"/>
  <c r="X17" i="1"/>
  <c r="X14" i="1"/>
  <c r="N13" i="1"/>
  <c r="K13" i="1"/>
  <c r="E10" i="1"/>
  <c r="C10" i="1"/>
  <c r="U11" i="1"/>
  <c r="V11" i="1"/>
  <c r="N11" i="1"/>
  <c r="X8" i="1"/>
  <c r="AA13" i="1"/>
  <c r="AA17" i="1"/>
  <c r="L24" i="1"/>
  <c r="F8" i="1"/>
  <c r="J21" i="1"/>
  <c r="K23" i="1"/>
  <c r="N14" i="1"/>
  <c r="X23" i="1"/>
  <c r="T25" i="1"/>
  <c r="M23" i="1"/>
  <c r="U13" i="1"/>
  <c r="U8" i="1"/>
  <c r="F11" i="1"/>
  <c r="T13" i="1"/>
  <c r="K10" i="1"/>
  <c r="T12" i="1"/>
  <c r="Z18" i="1"/>
  <c r="E8" i="1"/>
  <c r="J22" i="1"/>
  <c r="F23" i="1"/>
  <c r="E23" i="1"/>
  <c r="U24" i="1"/>
  <c r="C8" i="1"/>
  <c r="U10" i="1"/>
  <c r="I16" i="1"/>
  <c r="M22" i="1"/>
  <c r="J23" i="1"/>
  <c r="V14" i="1"/>
  <c r="O11" i="1"/>
  <c r="J16" i="1"/>
  <c r="N17" i="1"/>
  <c r="M16" i="1"/>
  <c r="W11" i="1"/>
  <c r="AA22" i="1"/>
  <c r="I18" i="1"/>
  <c r="N18" i="1"/>
  <c r="F20" i="1"/>
  <c r="Z19" i="1"/>
  <c r="V17" i="1"/>
  <c r="C17" i="1"/>
  <c r="M18" i="1"/>
  <c r="U16" i="1"/>
  <c r="N20" i="1"/>
  <c r="J24" i="1"/>
  <c r="E13" i="1"/>
  <c r="C16" i="1"/>
  <c r="X24" i="1"/>
  <c r="U25" i="1"/>
  <c r="G14" i="1"/>
  <c r="G18" i="1"/>
  <c r="U19" i="1"/>
  <c r="I20" i="1"/>
  <c r="E20" i="1"/>
  <c r="K24" i="1"/>
  <c r="O13" i="1"/>
  <c r="N16" i="1"/>
  <c r="G11" i="1"/>
  <c r="F17" i="1"/>
  <c r="K16" i="1"/>
  <c r="K14" i="1"/>
  <c r="K17" i="1"/>
  <c r="O17" i="1"/>
  <c r="O8" i="1"/>
  <c r="V8" i="1"/>
  <c r="M10" i="1"/>
  <c r="K11" i="1"/>
  <c r="M13" i="1"/>
  <c r="Z17" i="1"/>
  <c r="V13" i="1"/>
  <c r="X13" i="1"/>
  <c r="J18" i="1"/>
  <c r="I11" i="1"/>
  <c r="E17" i="1"/>
  <c r="E18" i="1"/>
  <c r="X22" i="1"/>
  <c r="M25" i="1"/>
  <c r="C18" i="1"/>
  <c r="Z11" i="1"/>
  <c r="M12" i="1"/>
  <c r="F18" i="1"/>
  <c r="Z10" i="1"/>
  <c r="H13" i="1"/>
  <c r="C19" i="1"/>
  <c r="O23" i="1"/>
  <c r="C20" i="1"/>
  <c r="F19" i="1"/>
  <c r="O20" i="1"/>
  <c r="F24" i="1"/>
  <c r="K22" i="1"/>
  <c r="L13" i="1"/>
  <c r="N12" i="1"/>
  <c r="X12" i="1"/>
  <c r="K19" i="1"/>
  <c r="O14" i="1"/>
  <c r="G17" i="1"/>
  <c r="L19" i="1"/>
  <c r="K8" i="1"/>
  <c r="J8" i="1"/>
  <c r="C14" i="1"/>
  <c r="G24" i="1"/>
  <c r="I10" i="1"/>
  <c r="J11" i="1"/>
  <c r="J12" i="1"/>
  <c r="G16" i="1"/>
  <c r="G20" i="1"/>
  <c r="U22" i="1"/>
  <c r="T22" i="1"/>
  <c r="T24" i="1"/>
  <c r="Z13" i="1"/>
  <c r="N8" i="1"/>
  <c r="I8" i="1"/>
  <c r="V23" i="1"/>
  <c r="T23" i="1"/>
  <c r="J10" i="1"/>
  <c r="X16" i="1"/>
  <c r="H17" i="1"/>
  <c r="W22" i="1"/>
  <c r="J15" i="1"/>
  <c r="E16" i="1"/>
  <c r="Z16" i="1"/>
  <c r="X10" i="1"/>
  <c r="I14" i="1"/>
  <c r="U14" i="1"/>
  <c r="O16" i="1"/>
  <c r="V16" i="1"/>
  <c r="J17" i="1"/>
  <c r="J20" i="1"/>
  <c r="U23" i="1"/>
  <c r="C24" i="1"/>
  <c r="I23" i="1"/>
  <c r="J14" i="1"/>
  <c r="X26" i="1"/>
  <c r="J9" i="1"/>
  <c r="F9" i="1"/>
  <c r="N26" i="1"/>
  <c r="T26" i="1"/>
  <c r="U9" i="1"/>
  <c r="M9" i="1"/>
  <c r="X9" i="1"/>
  <c r="F10" i="1"/>
  <c r="G10" i="1"/>
  <c r="J26" i="1"/>
  <c r="U26" i="1"/>
  <c r="Z26" i="1"/>
  <c r="I26" i="1"/>
  <c r="M26" i="1"/>
  <c r="E26" i="1"/>
  <c r="F26" i="1"/>
  <c r="C26" i="1"/>
  <c r="H16" i="1"/>
  <c r="L16" i="1"/>
  <c r="S16" i="1"/>
  <c r="O9" i="1"/>
  <c r="Z9" i="1"/>
  <c r="T9" i="1"/>
  <c r="G9" i="1"/>
  <c r="E9" i="1"/>
  <c r="I9" i="1"/>
  <c r="N9" i="1"/>
  <c r="C9" i="1"/>
  <c r="K9" i="1"/>
  <c r="V9" i="1"/>
  <c r="H9" i="1"/>
  <c r="AA9" i="1"/>
  <c r="L9" i="1"/>
  <c r="L11" i="1"/>
  <c r="O25" i="1"/>
  <c r="I25" i="1"/>
  <c r="K25" i="1"/>
  <c r="L25" i="1"/>
  <c r="W25" i="1"/>
  <c r="G25" i="1"/>
  <c r="V24" i="1"/>
  <c r="E24" i="1"/>
  <c r="M24" i="1"/>
  <c r="O24" i="1"/>
  <c r="V15" i="1"/>
  <c r="Z20" i="1"/>
  <c r="U20" i="1"/>
  <c r="V20" i="1"/>
  <c r="K20" i="1"/>
  <c r="X20" i="1"/>
  <c r="O18" i="1"/>
  <c r="T21" i="1"/>
  <c r="X21" i="1"/>
  <c r="N23" i="1"/>
  <c r="Z23" i="1"/>
  <c r="G23" i="1"/>
  <c r="S23" i="1"/>
  <c r="K12" i="1"/>
  <c r="E12" i="1"/>
  <c r="I12" i="1"/>
  <c r="C12" i="1"/>
  <c r="Z8" i="1"/>
  <c r="G13" i="1"/>
  <c r="O26" i="1"/>
  <c r="K26" i="1"/>
  <c r="V26" i="1"/>
  <c r="G26" i="1"/>
  <c r="S26" i="1"/>
  <c r="I21" i="1"/>
  <c r="H18" i="1"/>
  <c r="U17" i="1"/>
  <c r="X15" i="1"/>
  <c r="AA12" i="1"/>
  <c r="V12" i="1"/>
  <c r="Z12" i="1"/>
  <c r="O12" i="1"/>
  <c r="S10" i="1"/>
  <c r="V10" i="1"/>
  <c r="G8" i="1"/>
  <c r="K15" i="1"/>
  <c r="F15" i="1"/>
  <c r="O15" i="1"/>
  <c r="Z15" i="1"/>
  <c r="G15" i="1"/>
  <c r="W23" i="1"/>
  <c r="C23" i="1"/>
  <c r="S22" i="1"/>
  <c r="F21" i="1"/>
  <c r="E21" i="1"/>
  <c r="C21" i="1"/>
  <c r="U21" i="1"/>
  <c r="N21" i="1"/>
  <c r="K21" i="1"/>
  <c r="M21" i="1"/>
  <c r="G21" i="1"/>
  <c r="Z21" i="1"/>
  <c r="V21" i="1"/>
  <c r="O21" i="1"/>
  <c r="H21" i="1"/>
  <c r="AA21" i="1"/>
  <c r="H20" i="1"/>
  <c r="L20" i="1"/>
  <c r="S19" i="1"/>
  <c r="W19" i="1"/>
  <c r="W18" i="1"/>
  <c r="S15" i="1"/>
  <c r="W14" i="1"/>
  <c r="W13" i="1"/>
  <c r="U12" i="1"/>
  <c r="F12" i="1"/>
  <c r="L12" i="1"/>
  <c r="G12" i="1"/>
  <c r="S11" i="1"/>
  <c r="H10" i="1"/>
  <c r="AA10" i="1"/>
  <c r="W10" i="1"/>
  <c r="L10" i="1"/>
  <c r="L8" i="1"/>
  <c r="AA8" i="1"/>
  <c r="C657" i="1"/>
  <c r="C32" i="2" s="1"/>
  <c r="C631" i="1"/>
  <c r="C31" i="2" s="1"/>
  <c r="C605" i="1"/>
  <c r="C30" i="2" s="1"/>
  <c r="C579" i="1"/>
  <c r="C29" i="2" s="1"/>
  <c r="C553" i="1"/>
  <c r="C28" i="2" s="1"/>
  <c r="C527" i="1"/>
  <c r="C27" i="2" s="1"/>
  <c r="C501" i="1"/>
  <c r="C26" i="2" s="1"/>
  <c r="S12" i="1"/>
  <c r="W15" i="1"/>
  <c r="AA14" i="1"/>
  <c r="L21" i="1"/>
  <c r="S24" i="1"/>
  <c r="AA18" i="1"/>
  <c r="H22" i="1"/>
  <c r="S8" i="1"/>
  <c r="H14" i="1"/>
  <c r="L17" i="1"/>
  <c r="S20" i="1"/>
  <c r="S25" i="1"/>
  <c r="L26" i="1"/>
  <c r="C475" i="1"/>
  <c r="C25" i="2" s="1"/>
  <c r="AA26" i="1"/>
  <c r="H12" i="1"/>
  <c r="L15" i="1"/>
  <c r="S18" i="1"/>
  <c r="W21" i="1"/>
  <c r="AA24" i="1"/>
  <c r="W26" i="1"/>
  <c r="S14" i="1"/>
  <c r="W17" i="1"/>
  <c r="AA20" i="1"/>
  <c r="H24" i="1"/>
  <c r="H25" i="1"/>
  <c r="AA25" i="1"/>
  <c r="H8" i="1"/>
  <c r="W9" i="1"/>
  <c r="AA16" i="1"/>
  <c r="L23" i="1"/>
  <c r="C423" i="1"/>
  <c r="C23" i="2" s="1"/>
  <c r="M397" i="1"/>
  <c r="AA397" i="1"/>
  <c r="K397" i="1"/>
  <c r="Z397" i="1"/>
  <c r="J397" i="1"/>
  <c r="N397" i="1"/>
  <c r="W397" i="1"/>
  <c r="H397" i="1"/>
  <c r="O397" i="1"/>
  <c r="S397" i="1"/>
  <c r="F397" i="1"/>
  <c r="X397" i="1"/>
  <c r="G397" i="1"/>
  <c r="V397" i="1"/>
  <c r="Y397" i="1"/>
  <c r="T397" i="1"/>
  <c r="E397" i="1"/>
  <c r="I397" i="1"/>
  <c r="U397" i="1"/>
  <c r="L397" i="1"/>
  <c r="C397" i="1"/>
  <c r="C371" i="1" s="1"/>
  <c r="C21" i="2" s="1"/>
  <c r="C345" i="1"/>
  <c r="C20" i="2" s="1"/>
  <c r="C319" i="1"/>
  <c r="C19" i="2" s="1"/>
  <c r="S9" i="1"/>
  <c r="H11" i="1"/>
  <c r="AA11" i="1"/>
  <c r="W12" i="1"/>
  <c r="S13" i="1"/>
  <c r="L14" i="1"/>
  <c r="H15" i="1"/>
  <c r="AA15" i="1"/>
  <c r="W16" i="1"/>
  <c r="S17" i="1"/>
  <c r="L18" i="1"/>
  <c r="H19" i="1"/>
  <c r="AA19" i="1"/>
  <c r="W20" i="1"/>
  <c r="S21" i="1"/>
  <c r="L22" i="1"/>
  <c r="H23" i="1"/>
  <c r="AA23" i="1"/>
  <c r="W24" i="1"/>
  <c r="W8" i="1"/>
  <c r="H26" i="1"/>
  <c r="C293" i="1"/>
  <c r="C18" i="2" s="1"/>
  <c r="C267" i="1"/>
  <c r="C17" i="2" s="1"/>
  <c r="E215" i="1"/>
  <c r="E189" i="1" s="1"/>
  <c r="L215" i="1"/>
  <c r="L189" i="1" s="1"/>
  <c r="M215" i="1"/>
  <c r="M189" i="1" s="1"/>
  <c r="AA215" i="1"/>
  <c r="AA189" i="1" s="1"/>
  <c r="G215" i="1"/>
  <c r="G189" i="1" s="1"/>
  <c r="K215" i="1"/>
  <c r="K189" i="1" s="1"/>
  <c r="O215" i="1"/>
  <c r="O189" i="1" s="1"/>
  <c r="V215" i="1"/>
  <c r="V189" i="1" s="1"/>
  <c r="Z215" i="1"/>
  <c r="Z189" i="1" s="1"/>
  <c r="U215" i="1"/>
  <c r="U189" i="1" s="1"/>
  <c r="H215" i="1"/>
  <c r="H189" i="1" s="1"/>
  <c r="W215" i="1"/>
  <c r="W189" i="1" s="1"/>
  <c r="I215" i="1"/>
  <c r="I189" i="1" s="1"/>
  <c r="F215" i="1"/>
  <c r="F189" i="1" s="1"/>
  <c r="X215" i="1"/>
  <c r="X189" i="1" s="1"/>
  <c r="J215" i="1"/>
  <c r="J189" i="1" s="1"/>
  <c r="N215" i="1"/>
  <c r="N189" i="1" s="1"/>
  <c r="Y215" i="1"/>
  <c r="Y189" i="1" s="1"/>
  <c r="T215" i="1"/>
  <c r="T189" i="1" s="1"/>
  <c r="S215" i="1"/>
  <c r="S189" i="1" s="1"/>
  <c r="C241" i="1"/>
  <c r="C16" i="2" s="1"/>
  <c r="C215" i="1"/>
  <c r="C189" i="1" s="1"/>
  <c r="C163" i="1"/>
  <c r="C13" i="2" s="1"/>
  <c r="C137" i="1"/>
  <c r="C12" i="2" s="1"/>
  <c r="C111" i="1"/>
  <c r="C11" i="2" s="1"/>
  <c r="M85" i="1"/>
  <c r="AA85" i="1"/>
  <c r="K85" i="1"/>
  <c r="V85" i="1"/>
  <c r="J85" i="1"/>
  <c r="W85" i="1"/>
  <c r="X85" i="1"/>
  <c r="O85" i="1"/>
  <c r="Y85" i="1"/>
  <c r="S85" i="1"/>
  <c r="F85" i="1"/>
  <c r="H85" i="1"/>
  <c r="G85" i="1"/>
  <c r="Z85" i="1"/>
  <c r="N85" i="1"/>
  <c r="T85" i="1"/>
  <c r="E85" i="1"/>
  <c r="I85" i="1"/>
  <c r="U85" i="1"/>
  <c r="L85" i="1"/>
  <c r="C85" i="1"/>
  <c r="C59" i="1" s="1"/>
  <c r="C9" i="2" s="1"/>
  <c r="C33" i="1"/>
  <c r="V33" i="1" l="1"/>
  <c r="Y7" i="1"/>
  <c r="M33" i="1"/>
  <c r="X33" i="1"/>
  <c r="I17" i="1"/>
  <c r="I7" i="1" s="1"/>
  <c r="J33" i="1"/>
  <c r="T33" i="1"/>
  <c r="C10" i="2"/>
  <c r="C8" i="2" s="1"/>
  <c r="C15" i="2"/>
  <c r="C14" i="2" s="1"/>
  <c r="C22" i="2"/>
  <c r="T8" i="1"/>
  <c r="T7" i="1" s="1"/>
  <c r="M8" i="1"/>
  <c r="M7" i="1" s="1"/>
  <c r="L7" i="1"/>
  <c r="N7" i="1"/>
  <c r="C7" i="1"/>
  <c r="F7" i="1"/>
  <c r="U7" i="1"/>
  <c r="X7" i="1"/>
  <c r="O7" i="1"/>
  <c r="E7" i="1"/>
  <c r="V7" i="1"/>
  <c r="K7" i="1"/>
  <c r="Z7" i="1"/>
  <c r="J7" i="1"/>
  <c r="G7" i="1"/>
  <c r="S7" i="1"/>
  <c r="W7" i="1"/>
  <c r="H7" i="1"/>
  <c r="AA7" i="1"/>
  <c r="C7" i="2" l="1"/>
</calcChain>
</file>

<file path=xl/sharedStrings.xml><?xml version="1.0" encoding="utf-8"?>
<sst xmlns="http://schemas.openxmlformats.org/spreadsheetml/2006/main" count="2961" uniqueCount="113">
  <si>
    <t>Кількість складених протоколів</t>
  </si>
  <si>
    <t>стягнуто</t>
  </si>
  <si>
    <t>всього</t>
  </si>
  <si>
    <t>накладено</t>
  </si>
  <si>
    <t>кількість поданих до судових органів позовів для прийняття рішень</t>
  </si>
  <si>
    <t xml:space="preserve">Вінницька </t>
  </si>
  <si>
    <t xml:space="preserve">Волинська </t>
  </si>
  <si>
    <t xml:space="preserve">Донецька   </t>
  </si>
  <si>
    <t xml:space="preserve">Закарпатська </t>
  </si>
  <si>
    <t>Луганська</t>
  </si>
  <si>
    <t xml:space="preserve">Львівська 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</si>
  <si>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</si>
  <si>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</si>
  <si>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</si>
  <si>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</si>
  <si>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</si>
  <si>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</si>
  <si>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</si>
  <si>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</si>
  <si>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</si>
  <si>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</si>
  <si>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</si>
  <si>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</si>
  <si>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АПАРАТ ДЕРЖЕКОІНСПЕКЦІЇ</t>
  </si>
  <si>
    <t>Сфера контролю</t>
  </si>
  <si>
    <t>Кількість перевірок</t>
  </si>
  <si>
    <t>Загальна сума розрахованих збитків, тис. грн</t>
  </si>
  <si>
    <t>у т. ч. у вигляді попередження</t>
  </si>
  <si>
    <t>кількість прийнятих 
рішень</t>
  </si>
  <si>
    <r>
      <t xml:space="preserve">в тому числі: </t>
    </r>
    <r>
      <rPr>
        <b/>
        <sz val="12"/>
        <rFont val="Times New Roman"/>
        <family val="1"/>
        <charset val="204"/>
      </rPr>
      <t>поверхневі</t>
    </r>
  </si>
  <si>
    <t>з них: берегові об’єкти</t>
  </si>
  <si>
    <t>кораблі, морські судна, ін.плавучі засоби</t>
  </si>
  <si>
    <t>підземні</t>
  </si>
  <si>
    <r>
      <t>Атмосферне повітря</t>
    </r>
    <r>
      <rPr>
        <sz val="10"/>
        <rFont val="Times New Roman"/>
        <family val="1"/>
        <charset val="204"/>
      </rPr>
      <t xml:space="preserve"> (р.1210+1220)</t>
    </r>
  </si>
  <si>
    <r>
      <t xml:space="preserve">в т. ч. стаціонарні об’єкти </t>
    </r>
    <r>
      <rPr>
        <sz val="10"/>
        <rFont val="Times New Roman"/>
        <family val="1"/>
        <charset val="204"/>
      </rPr>
      <t>(р.1211+1212)</t>
    </r>
  </si>
  <si>
    <t>з них: підприємства, організації</t>
  </si>
  <si>
    <t>автотранспортні підприємства</t>
  </si>
  <si>
    <t>Пересувні транспортні засоби</t>
  </si>
  <si>
    <t>Земельні ресурси</t>
  </si>
  <si>
    <t>Землі водного фонду</t>
  </si>
  <si>
    <t>Надра</t>
  </si>
  <si>
    <r>
      <t>Поводження з відходами і хімічними речовинами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(р.1610+1620+1630+1640)</t>
    </r>
  </si>
  <si>
    <t>в т. ч. з промисловими відходами</t>
  </si>
  <si>
    <t>в т.ч. з побутовими відходами</t>
  </si>
  <si>
    <t>в.т.ч. з пестицидами та агрохімікатами</t>
  </si>
  <si>
    <t>в.т.ч. з хімічними речовинами</t>
  </si>
  <si>
    <t>Рослинний світ</t>
  </si>
  <si>
    <t>в т. ч. ліси</t>
  </si>
  <si>
    <t>Тваринний світ</t>
  </si>
  <si>
    <t>в т.ч. браконьєрство</t>
  </si>
  <si>
    <t>Рибні ресурси</t>
  </si>
  <si>
    <t>Природно-заповідний фонд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</si>
  <si>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1100+1200+1300+1400+ 1500+1600+1700+1800+1900+2000)</t>
    </r>
  </si>
  <si>
    <t>№ з/п</t>
  </si>
  <si>
    <t>Притягнуто до адмінвідпові-
дальності, в т.ч. за рішенням суду, чол.</t>
  </si>
  <si>
    <t>Сума штрафів,
 тис. грн.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</si>
  <si>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</si>
  <si>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Передано матеріалів до органів прокуратури для представництва інтересів держави в судах</t>
  </si>
  <si>
    <t>Претензії,  позови</t>
  </si>
  <si>
    <t>Рішення про тимчасову заборону (зупинення), припинення діяльності</t>
  </si>
  <si>
    <t>пред'явлено</t>
  </si>
  <si>
    <t>всього, одиниць</t>
  </si>
  <si>
    <t xml:space="preserve">у т.ч. передано для розгляду 
у судові органи </t>
  </si>
  <si>
    <t>загальна кількість випадків порушень, по яким передано матеріали</t>
  </si>
  <si>
    <t>кількість відкритих кримінальних проваджень</t>
  </si>
  <si>
    <t>загальна кількість</t>
  </si>
  <si>
    <t>загальна сума збитків, тис.грн.</t>
  </si>
  <si>
    <t xml:space="preserve"> заявлених позовів органами прокуратури за поданими матеріалами</t>
  </si>
  <si>
    <t>у т. ч.  нанесених 
невстановленими особами</t>
  </si>
  <si>
    <t>загальна сума, тис.грн.</t>
  </si>
  <si>
    <t>Сума, тис. грн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</si>
  <si>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</si>
  <si>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</si>
  <si>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</si>
  <si>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(1110+1120+1130)</t>
    </r>
  </si>
  <si>
    <r>
      <t xml:space="preserve">морські </t>
    </r>
    <r>
      <rPr>
        <b/>
        <sz val="9"/>
        <rFont val="Times New Roman"/>
        <family val="1"/>
        <charset val="204"/>
      </rPr>
      <t>(р.1121+1122)</t>
    </r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</si>
  <si>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1100+1200+1300+1400+ 1500+1600+1700+1800+1900+2000+2100+2200)</t>
    </r>
  </si>
  <si>
    <t>Притягнуто до адмінвідпові-
дальності, в т.ч. за рішенням суду, чол.*</t>
  </si>
  <si>
    <t>стягнуто**</t>
  </si>
  <si>
    <t>Притягнуто до адмінвідповідальності, в т.ч. за рішенням суду, чол.</t>
  </si>
  <si>
    <t>Передано матеріалів до правоохоронних органів (НП, органів прокуратури, СБУ, інших) з ознаками кримінального правопорушення, в порядку ст. 214 КПК України</t>
  </si>
  <si>
    <t>в т.ч. за результатами заходів державного нагляду (контролю)</t>
  </si>
  <si>
    <t>в т.ч. за результатами обстежень, перевірок ЦОВВ, ОМС, акцій, операцій</t>
  </si>
  <si>
    <t>Претензії (позови)</t>
  </si>
  <si>
    <t>Результати здійснення державного нагляду (контролю) у сфері охорони навколишнього природного середовища за січень-грудень 2024 (ЗАГАЛЬНА)</t>
  </si>
  <si>
    <t>Результати здійснення державного нагляду (контролю) у сфері охорони навколишнього природного середовища за січень-грудень 2024 (1100) Водні ресурси</t>
  </si>
  <si>
    <t>Результати здійснення державного нагляду (контролю) у сфері охорони навколишнього природного середовища за січень-грудень 2024 (1110) в тому числі : Поверхневі</t>
  </si>
  <si>
    <t>Результати здійснення державного нагляду (контролю) у сфері охорони навколишнього природного середовища за січень-грудень 2024 (1120) морські (1121+1122)</t>
  </si>
  <si>
    <t>Результати здійснення державного нагляду (контролю) у сфері охорони навколишнього природного середовища за січень-грудень 2024 (1121) з них: берегові об'єкти</t>
  </si>
  <si>
    <t>Результати здійснення державного нагляду (контролю) у сфері охорони навколишнього природного середовища за січень-грудень 2024 (1122) кораблі, морські судна, ін.плавучі засоби</t>
  </si>
  <si>
    <t>Результати здійснення державного нагляду (контролю) у сфері охорони навколишнього природного середовища за січень-грудень 2024 (1130) підземні</t>
  </si>
  <si>
    <t>Результати здійснення державного нагляду (контролю) у сфері охорони навколишнього природного середовища за січень-грудень 2024 (1200) Атмосферне повітря (1210+1220)</t>
  </si>
  <si>
    <t>Результати здійснення державного нагляду (контролю) у сфері охорони навколишнього природного середовища за січень-грудень 2024 (1210) в т. ч. стаціонарні об’єкти (р.1211+1212)</t>
  </si>
  <si>
    <t>Результати здійснення державного нагляду (контролю) у сфері охорони навколишнього природного середовища за січень-грудень 2024 (1211) з них: підприємства, організації</t>
  </si>
  <si>
    <t>Результати здійснення державного нагляду (контролю) у сфері охорони навколишнього природного середовища за січень-грудень 2024 (1212) автотранспортні підприємства</t>
  </si>
  <si>
    <t>Результати здійснення державного нагляду (контролю) у сфері охорони навколишнього природного середовища за січень-грудень 2024 (1220) Пересувні транспортні засоби</t>
  </si>
  <si>
    <t>Результати здійснення державного нагляду (контролю) у сфері охорони навколишнього природного середовища за січень-грудень 2024 (1300) Земельні ресурси</t>
  </si>
  <si>
    <t>Результати здійснення державного нагляду (контролю) у сфері охорони навколишнього природного середовища за січень-грудень 2024 (1400) Землі водного фонду</t>
  </si>
  <si>
    <t>Результати здійснення державного нагляду (контролю) у сфері охорони навколишнього природного середовища за січень-грудень 2024 (1500) Надра</t>
  </si>
  <si>
    <t>Результати здійснення державного нагляду (контролю) у сфері охорони навколишнього природного середовища за січень-грудень 2024 (1600) Поводження з відходами і хімічними речовинами (р.1610+1620+1630+1640)</t>
  </si>
  <si>
    <t>Результати здійснення державного нагляду (контролю) у сфері охорони навколишнього природного середовища за січень-грудень 2024 (1610) в т. ч. з промисловими відходами</t>
  </si>
  <si>
    <t>Результати здійснення державного нагляду (контролю) у сфері охорони навколишнього природного середовища за січень-грудень 2024 (1620) в т.ч. з побутовими відходами</t>
  </si>
  <si>
    <t>Результати здійснення державного нагляду (контролю) у сфері охорони навколишнього природного середовища за січень-грудень 2024 (1630) в.т.ч.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</si>
  <si>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 за січень-грудень 2024 (1640) в.т.ч. з хімічними речовинами</t>
  </si>
  <si>
    <t>Результати здійснення державного нагляду (контролю) у сфері охорони навколишнього природного середовища за січень-грудень 2024 (1700) Рослинний світ</t>
  </si>
  <si>
    <t>Результати здійснення державного нагляду (контролю) у сфері охорони навколишнього природного середовища за січень-грудень 2024 (1710) в т. ч. ліси</t>
  </si>
  <si>
    <t>Результати здійснення державного нагляду (контролю) у сфері охорони навколишнього природного середовища за січень-грудень 2024 (1800) Тваринний світ</t>
  </si>
  <si>
    <t>Результати здійснення державного нагляду (контролю) у сфері охорони навколишнього природного середовища за січень-грудень 2024 (1810)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</si>
  <si>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січень-грудень 2024 (1900) Рибні ресурси</t>
  </si>
  <si>
    <t>Результати здійснення державного нагляду (контролю) у сфері охорони навколишнього природного середовища за січень-грудень 2024 (1910)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</si>
  <si>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січень-грудень 2024 (2000) Природно-заповідний фонд</t>
  </si>
  <si>
    <t>Результати здійснення державного нагляду (контролю) у сфері охорони навколишнього природного середовища за січень-грудень 2024</t>
  </si>
  <si>
    <t>Кількість заходів контролю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</si>
</sst>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186">
    <xf numFmtId="0" fontId="0" fillId="0" borderId="0" xfId="0"/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5" borderId="0" xfId="0" applyFont="1" applyFill="1" applyAlignment="1">
      <alignment wrapText="1"/>
    </xf>
    <xf numFmtId="0" fontId="3" fillId="0" borderId="4" xfId="0" applyFont="1" applyBorder="1" applyAlignment="1">
      <alignment horizontal="center" textRotation="90" wrapText="1"/>
    </xf>
    <xf numFmtId="1" fontId="3" fillId="0" borderId="4" xfId="0" applyNumberFormat="1" applyFont="1" applyBorder="1" applyAlignment="1">
      <alignment horizontal="center" textRotation="90" wrapText="1"/>
    </xf>
    <xf numFmtId="1" fontId="3" fillId="0" borderId="2" xfId="0" applyNumberFormat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8" fillId="0" borderId="2" xfId="0" applyFont="1" applyBorder="1"/>
    <xf numFmtId="164" fontId="8" fillId="0" borderId="2" xfId="0" applyNumberFormat="1" applyFont="1" applyBorder="1"/>
    <xf numFmtId="0" fontId="2" fillId="0" borderId="2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/>
    <xf numFmtId="164" fontId="8" fillId="7" borderId="2" xfId="0" applyNumberFormat="1" applyFont="1" applyFill="1" applyBorder="1"/>
    <xf numFmtId="0" fontId="2" fillId="12" borderId="2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right" vertical="center"/>
    </xf>
    <xf numFmtId="164" fontId="2" fillId="12" borderId="2" xfId="0" applyNumberFormat="1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/>
    </xf>
    <xf numFmtId="0" fontId="8" fillId="10" borderId="2" xfId="0" applyFont="1" applyFill="1" applyBorder="1"/>
    <xf numFmtId="164" fontId="8" fillId="10" borderId="2" xfId="0" applyNumberFormat="1" applyFont="1" applyFill="1" applyBorder="1"/>
    <xf numFmtId="0" fontId="2" fillId="11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left" vertical="center"/>
    </xf>
    <xf numFmtId="0" fontId="7" fillId="13" borderId="2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right" vertical="center"/>
    </xf>
    <xf numFmtId="164" fontId="2" fillId="13" borderId="2" xfId="0" applyNumberFormat="1" applyFont="1" applyFill="1" applyBorder="1" applyAlignment="1">
      <alignment horizontal="right" vertical="center"/>
    </xf>
    <xf numFmtId="0" fontId="2" fillId="14" borderId="2" xfId="0" applyFont="1" applyFill="1" applyBorder="1" applyAlignment="1">
      <alignment horizontal="left" vertical="center"/>
    </xf>
    <xf numFmtId="0" fontId="8" fillId="14" borderId="2" xfId="0" applyFont="1" applyFill="1" applyBorder="1"/>
    <xf numFmtId="164" fontId="8" fillId="14" borderId="2" xfId="0" applyNumberFormat="1" applyFont="1" applyFill="1" applyBorder="1"/>
    <xf numFmtId="0" fontId="7" fillId="14" borderId="2" xfId="0" applyFont="1" applyFill="1" applyBorder="1" applyAlignment="1">
      <alignment horizontal="left" vertical="center" wrapText="1"/>
    </xf>
    <xf numFmtId="0" fontId="8" fillId="4" borderId="2" xfId="0" applyFont="1" applyFill="1" applyBorder="1"/>
    <xf numFmtId="0" fontId="8" fillId="3" borderId="2" xfId="0" applyFont="1" applyFill="1" applyBorder="1"/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/>
    <xf numFmtId="164" fontId="2" fillId="0" borderId="2" xfId="0" applyNumberFormat="1" applyFont="1" applyBorder="1"/>
    <xf numFmtId="0" fontId="2" fillId="8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1" fontId="2" fillId="0" borderId="4" xfId="0" applyNumberFormat="1" applyFont="1" applyBorder="1" applyAlignment="1">
      <alignment horizontal="center" vertical="center" textRotation="90" wrapText="1"/>
    </xf>
    <xf numFmtId="1" fontId="2" fillId="0" borderId="2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164" fontId="2" fillId="12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/>
    <xf numFmtId="164" fontId="0" fillId="0" borderId="2" xfId="0" applyNumberFormat="1" applyBorder="1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 textRotation="90" wrapText="1"/>
    </xf>
    <xf numFmtId="1" fontId="7" fillId="0" borderId="4" xfId="0" applyNumberFormat="1" applyFont="1" applyBorder="1" applyAlignment="1">
      <alignment horizontal="center" textRotation="90" wrapText="1"/>
    </xf>
    <xf numFmtId="1" fontId="7" fillId="0" borderId="2" xfId="0" applyNumberFormat="1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14" fillId="0" borderId="2" xfId="0" applyFont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1" fontId="7" fillId="2" borderId="2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1" fontId="15" fillId="3" borderId="2" xfId="0" applyNumberFormat="1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164" fontId="15" fillId="3" borderId="2" xfId="0" applyNumberFormat="1" applyFont="1" applyFill="1" applyBorder="1" applyAlignment="1">
      <alignment wrapText="1"/>
    </xf>
    <xf numFmtId="0" fontId="16" fillId="3" borderId="2" xfId="0" applyFont="1" applyFill="1" applyBorder="1" applyAlignment="1">
      <alignment wrapText="1"/>
    </xf>
    <xf numFmtId="164" fontId="15" fillId="0" borderId="2" xfId="0" applyNumberFormat="1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5" borderId="0" xfId="0" applyFont="1" applyFill="1" applyAlignment="1">
      <alignment wrapText="1"/>
    </xf>
    <xf numFmtId="0" fontId="7" fillId="5" borderId="2" xfId="0" applyFont="1" applyFill="1" applyBorder="1" applyAlignment="1">
      <alignment wrapText="1"/>
    </xf>
    <xf numFmtId="0" fontId="15" fillId="5" borderId="2" xfId="0" applyFont="1" applyFill="1" applyBorder="1" applyAlignment="1">
      <alignment wrapText="1"/>
    </xf>
    <xf numFmtId="164" fontId="15" fillId="5" borderId="2" xfId="0" applyNumberFormat="1" applyFont="1" applyFill="1" applyBorder="1" applyAlignment="1">
      <alignment wrapText="1"/>
    </xf>
    <xf numFmtId="1" fontId="15" fillId="5" borderId="2" xfId="0" applyNumberFormat="1" applyFont="1" applyFill="1" applyBorder="1" applyAlignment="1">
      <alignment wrapText="1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164" fontId="15" fillId="0" borderId="2" xfId="0" applyNumberFormat="1" applyFont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" fontId="7" fillId="15" borderId="2" xfId="0" applyNumberFormat="1" applyFont="1" applyFill="1" applyBorder="1" applyAlignment="1">
      <alignment horizontal="right" vertical="center"/>
    </xf>
    <xf numFmtId="0" fontId="7" fillId="15" borderId="2" xfId="0" applyFont="1" applyFill="1" applyBorder="1" applyAlignment="1">
      <alignment horizontal="right" vertical="center"/>
    </xf>
    <xf numFmtId="164" fontId="7" fillId="15" borderId="2" xfId="0" applyNumberFormat="1" applyFont="1" applyFill="1" applyBorder="1" applyAlignment="1">
      <alignment horizontal="right" vertical="center"/>
    </xf>
    <xf numFmtId="1" fontId="15" fillId="0" borderId="2" xfId="0" applyNumberFormat="1" applyFont="1" applyBorder="1"/>
    <xf numFmtId="0" fontId="15" fillId="0" borderId="2" xfId="0" applyFont="1" applyBorder="1"/>
    <xf numFmtId="164" fontId="15" fillId="0" borderId="2" xfId="0" applyNumberFormat="1" applyFont="1" applyBorder="1"/>
    <xf numFmtId="164" fontId="15" fillId="0" borderId="2" xfId="0" applyNumberFormat="1" applyFont="1" applyFill="1" applyBorder="1"/>
    <xf numFmtId="0" fontId="7" fillId="0" borderId="2" xfId="0" applyFont="1" applyBorder="1" applyAlignment="1">
      <alignment horizontal="center" textRotation="90" wrapText="1"/>
    </xf>
    <xf numFmtId="1" fontId="7" fillId="0" borderId="2" xfId="0" applyNumberFormat="1" applyFont="1" applyBorder="1" applyAlignment="1">
      <alignment horizontal="center" textRotation="90" wrapText="1"/>
    </xf>
    <xf numFmtId="0" fontId="7" fillId="5" borderId="1" xfId="0" applyFont="1" applyFill="1" applyBorder="1" applyAlignment="1">
      <alignment wrapText="1"/>
    </xf>
    <xf numFmtId="1" fontId="15" fillId="5" borderId="1" xfId="0" applyNumberFormat="1" applyFont="1" applyFill="1" applyBorder="1" applyAlignment="1">
      <alignment wrapText="1"/>
    </xf>
    <xf numFmtId="164" fontId="15" fillId="5" borderId="1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textRotation="90" wrapText="1"/>
    </xf>
    <xf numFmtId="0" fontId="7" fillId="0" borderId="4" xfId="0" applyFont="1" applyFill="1" applyBorder="1" applyAlignment="1">
      <alignment horizontal="center" textRotation="90" wrapText="1"/>
    </xf>
    <xf numFmtId="0" fontId="13" fillId="0" borderId="5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4" xfId="0" applyNumberFormat="1" applyFont="1" applyBorder="1" applyAlignment="1">
      <alignment horizont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164" fontId="3" fillId="0" borderId="2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4" xfId="0" applyNumberFormat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164" fontId="2" fillId="0" borderId="4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2"/>
  <sheetViews>
    <sheetView tabSelected="1" zoomScale="90" zoomScaleNormal="90" workbookViewId="0">
      <selection activeCell="AB22" sqref="AB22"/>
    </sheetView>
  </sheetViews>
  <sheetFormatPr defaultRowHeight="15" x14ac:dyDescent="0.25"/>
  <cols>
    <col min="1" max="1" width="3.5703125" bestFit="1" customWidth="1"/>
    <col min="2" max="2" width="34.7109375" bestFit="1" customWidth="1"/>
    <col min="3" max="3" width="8.42578125" customWidth="1"/>
    <col min="4" max="4" width="8" customWidth="1"/>
    <col min="5" max="5" width="7.7109375" customWidth="1"/>
    <col min="6" max="6" width="8.7109375" customWidth="1"/>
    <col min="7" max="7" width="8.28515625" customWidth="1"/>
    <col min="8" max="8" width="8.140625" bestFit="1" customWidth="1"/>
    <col min="9" max="9" width="8.7109375" customWidth="1"/>
    <col min="10" max="10" width="10.85546875" customWidth="1"/>
    <col min="11" max="11" width="10.140625" customWidth="1"/>
    <col min="12" max="12" width="7.42578125" customWidth="1"/>
    <col min="13" max="13" width="8.140625" bestFit="1" customWidth="1"/>
    <col min="14" max="14" width="6.85546875" bestFit="1" customWidth="1"/>
    <col min="15" max="15" width="13.140625" customWidth="1"/>
    <col min="16" max="16" width="9.140625" customWidth="1"/>
    <col min="17" max="17" width="11.7109375" customWidth="1"/>
    <col min="18" max="18" width="15" customWidth="1"/>
    <col min="19" max="19" width="13.7109375" customWidth="1"/>
    <col min="20" max="20" width="10" bestFit="1" customWidth="1"/>
    <col min="21" max="21" width="13" customWidth="1"/>
    <col min="22" max="22" width="9.42578125" customWidth="1"/>
    <col min="23" max="23" width="12.5703125" customWidth="1"/>
    <col min="24" max="24" width="12.140625" customWidth="1"/>
    <col min="25" max="25" width="12" bestFit="1" customWidth="1"/>
    <col min="26" max="26" width="7" customWidth="1"/>
    <col min="27" max="27" width="6.5703125" customWidth="1"/>
  </cols>
  <sheetData>
    <row r="1" spans="1:27" ht="15.75" x14ac:dyDescent="0.25">
      <c r="A1" s="145" t="s">
        <v>84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27" ht="24.75" customHeight="1" x14ac:dyDescent="0.25">
      <c r="A2" s="151" t="s">
        <v>53</v>
      </c>
      <c r="B2" s="132" t="s">
        <v>24</v>
      </c>
      <c r="C2" s="151" t="s">
        <v>112</v>
      </c>
      <c r="D2" s="151"/>
      <c r="E2" s="151"/>
      <c r="F2" s="151" t="s">
        <v>0</v>
      </c>
      <c r="G2" s="151"/>
      <c r="H2" s="151" t="s">
        <v>54</v>
      </c>
      <c r="I2" s="151"/>
      <c r="J2" s="151" t="s">
        <v>55</v>
      </c>
      <c r="K2" s="151"/>
      <c r="L2" s="152" t="s">
        <v>80</v>
      </c>
      <c r="M2" s="153"/>
      <c r="N2" s="152" t="s">
        <v>57</v>
      </c>
      <c r="O2" s="156"/>
      <c r="P2" s="156"/>
      <c r="Q2" s="153"/>
      <c r="R2" s="151" t="s">
        <v>26</v>
      </c>
      <c r="S2" s="151"/>
      <c r="T2" s="151" t="s">
        <v>83</v>
      </c>
      <c r="U2" s="151"/>
      <c r="V2" s="151"/>
      <c r="W2" s="151"/>
      <c r="X2" s="151"/>
      <c r="Y2" s="151"/>
      <c r="Z2" s="151" t="s">
        <v>59</v>
      </c>
      <c r="AA2" s="151"/>
    </row>
    <row r="3" spans="1:27" ht="82.5" customHeight="1" x14ac:dyDescent="0.25">
      <c r="A3" s="151"/>
      <c r="B3" s="132"/>
      <c r="C3" s="151"/>
      <c r="D3" s="151"/>
      <c r="E3" s="151"/>
      <c r="F3" s="151"/>
      <c r="G3" s="151"/>
      <c r="H3" s="151"/>
      <c r="I3" s="151"/>
      <c r="J3" s="151"/>
      <c r="K3" s="151"/>
      <c r="L3" s="154"/>
      <c r="M3" s="155"/>
      <c r="N3" s="154"/>
      <c r="O3" s="157"/>
      <c r="P3" s="157"/>
      <c r="Q3" s="155"/>
      <c r="R3" s="151"/>
      <c r="S3" s="151"/>
      <c r="T3" s="151" t="s">
        <v>60</v>
      </c>
      <c r="U3" s="151"/>
      <c r="V3" s="151" t="s">
        <v>1</v>
      </c>
      <c r="W3" s="151"/>
      <c r="X3" s="151"/>
      <c r="Y3" s="151"/>
      <c r="Z3" s="151"/>
      <c r="AA3" s="151"/>
    </row>
    <row r="4" spans="1:27" ht="36.75" customHeight="1" x14ac:dyDescent="0.25">
      <c r="A4" s="151"/>
      <c r="B4" s="132"/>
      <c r="C4" s="159" t="s">
        <v>2</v>
      </c>
      <c r="D4" s="162" t="s">
        <v>81</v>
      </c>
      <c r="E4" s="161" t="s">
        <v>82</v>
      </c>
      <c r="F4" s="147" t="s">
        <v>61</v>
      </c>
      <c r="G4" s="147" t="s">
        <v>62</v>
      </c>
      <c r="H4" s="147" t="s">
        <v>2</v>
      </c>
      <c r="I4" s="147" t="s">
        <v>27</v>
      </c>
      <c r="J4" s="148" t="s">
        <v>3</v>
      </c>
      <c r="K4" s="148" t="s">
        <v>1</v>
      </c>
      <c r="L4" s="149" t="s">
        <v>63</v>
      </c>
      <c r="M4" s="149" t="s">
        <v>64</v>
      </c>
      <c r="N4" s="149" t="s">
        <v>65</v>
      </c>
      <c r="O4" s="149" t="s">
        <v>66</v>
      </c>
      <c r="P4" s="158" t="s">
        <v>67</v>
      </c>
      <c r="Q4" s="158"/>
      <c r="R4" s="147" t="s">
        <v>2</v>
      </c>
      <c r="S4" s="147" t="s">
        <v>68</v>
      </c>
      <c r="T4" s="146" t="s">
        <v>65</v>
      </c>
      <c r="U4" s="146" t="s">
        <v>69</v>
      </c>
      <c r="V4" s="146" t="s">
        <v>65</v>
      </c>
      <c r="W4" s="151" t="s">
        <v>70</v>
      </c>
      <c r="X4" s="151"/>
      <c r="Y4" s="151"/>
      <c r="Z4" s="146" t="s">
        <v>4</v>
      </c>
      <c r="AA4" s="146" t="s">
        <v>28</v>
      </c>
    </row>
    <row r="5" spans="1:27" ht="78" customHeight="1" x14ac:dyDescent="0.25">
      <c r="A5" s="151"/>
      <c r="B5" s="132"/>
      <c r="C5" s="160"/>
      <c r="D5" s="163"/>
      <c r="E5" s="161"/>
      <c r="F5" s="147"/>
      <c r="G5" s="147"/>
      <c r="H5" s="147"/>
      <c r="I5" s="147"/>
      <c r="J5" s="148"/>
      <c r="K5" s="148"/>
      <c r="L5" s="150"/>
      <c r="M5" s="150"/>
      <c r="N5" s="150"/>
      <c r="O5" s="150"/>
      <c r="P5" s="6" t="s">
        <v>65</v>
      </c>
      <c r="Q5" s="7" t="s">
        <v>66</v>
      </c>
      <c r="R5" s="147"/>
      <c r="S5" s="147"/>
      <c r="T5" s="146"/>
      <c r="U5" s="146"/>
      <c r="V5" s="146"/>
      <c r="W5" s="8" t="s">
        <v>71</v>
      </c>
      <c r="X5" s="8" t="s">
        <v>72</v>
      </c>
      <c r="Y5" s="9" t="s">
        <v>73</v>
      </c>
      <c r="Z5" s="146"/>
      <c r="AA5" s="146"/>
    </row>
    <row r="6" spans="1:27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68">
        <v>27</v>
      </c>
    </row>
    <row r="7" spans="1:27" ht="21" customHeight="1" x14ac:dyDescent="0.25">
      <c r="A7" s="1"/>
      <c r="B7" s="122"/>
      <c r="C7" s="120">
        <f>SUM(C8:C25)+C26</f>
        <v>19477</v>
      </c>
      <c r="D7" s="120">
        <f>SUM(D8:D25)+D26</f>
        <v>378</v>
      </c>
      <c r="E7" s="120">
        <f t="shared" ref="E7:AA7" si="0">SUM(E8:E25)+E26</f>
        <v>19099</v>
      </c>
      <c r="F7" s="120">
        <f t="shared" si="0"/>
        <v>15167</v>
      </c>
      <c r="G7" s="120">
        <f t="shared" si="0"/>
        <v>816</v>
      </c>
      <c r="H7" s="120">
        <f t="shared" si="0"/>
        <v>14646</v>
      </c>
      <c r="I7" s="120">
        <f t="shared" si="0"/>
        <v>34</v>
      </c>
      <c r="J7" s="121">
        <f t="shared" si="0"/>
        <v>4239.5719999999992</v>
      </c>
      <c r="K7" s="121">
        <f t="shared" si="0"/>
        <v>4143.2070000000003</v>
      </c>
      <c r="L7" s="120">
        <f>SUM(L8:L25)+L26</f>
        <v>936</v>
      </c>
      <c r="M7" s="120">
        <f t="shared" si="0"/>
        <v>397</v>
      </c>
      <c r="N7" s="120">
        <f t="shared" si="0"/>
        <v>120</v>
      </c>
      <c r="O7" s="121">
        <f t="shared" si="0"/>
        <v>396514.70600000001</v>
      </c>
      <c r="P7" s="120">
        <f t="shared" ref="P7:R7" si="1">SUM(P8:P25)+P26</f>
        <v>162</v>
      </c>
      <c r="Q7" s="121">
        <f t="shared" si="1"/>
        <v>138107.63837</v>
      </c>
      <c r="R7" s="121">
        <f t="shared" si="1"/>
        <v>1344248.0616587</v>
      </c>
      <c r="S7" s="121">
        <f>SUM(S8:S25)+S26</f>
        <v>795579.67920000013</v>
      </c>
      <c r="T7" s="120">
        <f t="shared" si="0"/>
        <v>1982</v>
      </c>
      <c r="U7" s="121">
        <f t="shared" si="0"/>
        <v>843565.37538869982</v>
      </c>
      <c r="V7" s="120">
        <f t="shared" si="0"/>
        <v>1549</v>
      </c>
      <c r="W7" s="121">
        <f t="shared" si="0"/>
        <v>138761.29060000001</v>
      </c>
      <c r="X7" s="121">
        <f t="shared" si="0"/>
        <v>38928.851900000001</v>
      </c>
      <c r="Y7" s="121">
        <f t="shared" ref="Y7" si="2">SUM(Y8:Y25)+Y26</f>
        <v>99832.43879</v>
      </c>
      <c r="Z7" s="120">
        <f t="shared" si="0"/>
        <v>16</v>
      </c>
      <c r="AA7" s="120">
        <f t="shared" si="0"/>
        <v>3</v>
      </c>
    </row>
    <row r="8" spans="1:27" ht="20.25" customHeight="1" x14ac:dyDescent="0.25">
      <c r="A8" s="2">
        <v>1</v>
      </c>
      <c r="B8" s="86" t="s">
        <v>5</v>
      </c>
      <c r="C8" s="95">
        <f t="shared" ref="C8:AA8" si="3">C34+C190+C320+C346+C372+C398+C528+C580+C632+C684</f>
        <v>598</v>
      </c>
      <c r="D8" s="95">
        <f t="shared" ref="D8" si="4">D34+D190+D320+D346+D372+D398+D528+D580+D632+D684</f>
        <v>38</v>
      </c>
      <c r="E8" s="95">
        <f t="shared" si="3"/>
        <v>560</v>
      </c>
      <c r="F8" s="95">
        <f t="shared" si="3"/>
        <v>555</v>
      </c>
      <c r="G8" s="95">
        <f t="shared" si="3"/>
        <v>27</v>
      </c>
      <c r="H8" s="95">
        <f t="shared" si="3"/>
        <v>533</v>
      </c>
      <c r="I8" s="95">
        <f t="shared" si="3"/>
        <v>0</v>
      </c>
      <c r="J8" s="96">
        <f t="shared" si="3"/>
        <v>173.995</v>
      </c>
      <c r="K8" s="96">
        <f t="shared" si="3"/>
        <v>159.00299999999999</v>
      </c>
      <c r="L8" s="95">
        <f t="shared" si="3"/>
        <v>91</v>
      </c>
      <c r="M8" s="95">
        <f t="shared" si="3"/>
        <v>69</v>
      </c>
      <c r="N8" s="95">
        <f t="shared" si="3"/>
        <v>4</v>
      </c>
      <c r="O8" s="96">
        <f t="shared" si="3"/>
        <v>514.37300000000005</v>
      </c>
      <c r="P8" s="95">
        <f t="shared" si="3"/>
        <v>3</v>
      </c>
      <c r="Q8" s="96">
        <f t="shared" si="3"/>
        <v>2041.8009999999999</v>
      </c>
      <c r="R8" s="96">
        <f t="shared" si="3"/>
        <v>38262.722000000002</v>
      </c>
      <c r="S8" s="96">
        <f t="shared" si="3"/>
        <v>24885.846000000001</v>
      </c>
      <c r="T8" s="95">
        <f t="shared" si="3"/>
        <v>202</v>
      </c>
      <c r="U8" s="96">
        <f t="shared" si="3"/>
        <v>12717.566000000001</v>
      </c>
      <c r="V8" s="95">
        <f t="shared" si="3"/>
        <v>187</v>
      </c>
      <c r="W8" s="96">
        <f t="shared" si="3"/>
        <v>6888.3429999999998</v>
      </c>
      <c r="X8" s="96">
        <f t="shared" si="3"/>
        <v>1158.32</v>
      </c>
      <c r="Y8" s="96">
        <f t="shared" ref="Y8" si="5">Y34+Y190+Y320+Y346+Y372+Y398+Y528+Y580+Y632+Y684</f>
        <v>5730.0230000000001</v>
      </c>
      <c r="Z8" s="95">
        <f t="shared" si="3"/>
        <v>5</v>
      </c>
      <c r="AA8" s="95">
        <f t="shared" si="3"/>
        <v>0</v>
      </c>
    </row>
    <row r="9" spans="1:27" ht="20.25" customHeight="1" x14ac:dyDescent="0.25">
      <c r="A9" s="2">
        <v>2</v>
      </c>
      <c r="B9" s="97" t="s">
        <v>6</v>
      </c>
      <c r="C9" s="95">
        <f t="shared" ref="C9:AA9" si="6">C35+C191+C321+C347+C373+C399+C529+C581+C633+C685</f>
        <v>599</v>
      </c>
      <c r="D9" s="95">
        <f t="shared" ref="D9" si="7">D35+D191+D321+D347+D373+D399+D529+D581+D633+D685</f>
        <v>0</v>
      </c>
      <c r="E9" s="95">
        <f t="shared" si="6"/>
        <v>599</v>
      </c>
      <c r="F9" s="95">
        <f t="shared" si="6"/>
        <v>913</v>
      </c>
      <c r="G9" s="95">
        <f t="shared" si="6"/>
        <v>15</v>
      </c>
      <c r="H9" s="119">
        <f t="shared" si="6"/>
        <v>863</v>
      </c>
      <c r="I9" s="95">
        <f t="shared" si="6"/>
        <v>0</v>
      </c>
      <c r="J9" s="98">
        <f t="shared" si="6"/>
        <v>212.126</v>
      </c>
      <c r="K9" s="98">
        <f t="shared" si="6"/>
        <v>209.92400000000001</v>
      </c>
      <c r="L9" s="95">
        <f t="shared" si="6"/>
        <v>8</v>
      </c>
      <c r="M9" s="95">
        <f t="shared" si="6"/>
        <v>0</v>
      </c>
      <c r="N9" s="95">
        <f t="shared" si="6"/>
        <v>5</v>
      </c>
      <c r="O9" s="96">
        <f t="shared" si="6"/>
        <v>2094.7690000000002</v>
      </c>
      <c r="P9" s="95">
        <f t="shared" si="6"/>
        <v>12</v>
      </c>
      <c r="Q9" s="96">
        <f t="shared" si="6"/>
        <v>2545.3609999999999</v>
      </c>
      <c r="R9" s="98">
        <f t="shared" si="6"/>
        <v>5005.2030000000004</v>
      </c>
      <c r="S9" s="96">
        <f t="shared" si="6"/>
        <v>1792.9430000000002</v>
      </c>
      <c r="T9" s="95">
        <f t="shared" si="6"/>
        <v>110</v>
      </c>
      <c r="U9" s="98">
        <f t="shared" si="6"/>
        <v>4772.6049999999996</v>
      </c>
      <c r="V9" s="95">
        <f t="shared" si="6"/>
        <v>93</v>
      </c>
      <c r="W9" s="98">
        <f t="shared" si="6"/>
        <v>3130.4370000000004</v>
      </c>
      <c r="X9" s="98">
        <f t="shared" si="6"/>
        <v>2952.8900000000003</v>
      </c>
      <c r="Y9" s="98">
        <f t="shared" ref="Y9" si="8">Y35+Y191+Y321+Y347+Y373+Y399+Y529+Y581+Y633+Y685</f>
        <v>177.547</v>
      </c>
      <c r="Z9" s="95">
        <f t="shared" si="6"/>
        <v>0</v>
      </c>
      <c r="AA9" s="95">
        <f t="shared" si="6"/>
        <v>0</v>
      </c>
    </row>
    <row r="10" spans="1:27" ht="19.5" customHeight="1" x14ac:dyDescent="0.25">
      <c r="A10" s="2">
        <v>3</v>
      </c>
      <c r="B10" s="97" t="s">
        <v>7</v>
      </c>
      <c r="C10" s="95">
        <f t="shared" ref="C10:AA10" si="9">C36+C192+C322+C348+C374+C400+C530+C582+C634+C686</f>
        <v>0</v>
      </c>
      <c r="D10" s="95">
        <f t="shared" ref="D10" si="10">D36+D192+D322+D348+D374+D400+D530+D582+D634+D686</f>
        <v>0</v>
      </c>
      <c r="E10" s="95">
        <f t="shared" si="9"/>
        <v>0</v>
      </c>
      <c r="F10" s="95">
        <f t="shared" si="9"/>
        <v>3</v>
      </c>
      <c r="G10" s="95">
        <f t="shared" si="9"/>
        <v>0</v>
      </c>
      <c r="H10" s="95">
        <f t="shared" si="9"/>
        <v>3</v>
      </c>
      <c r="I10" s="95">
        <f t="shared" si="9"/>
        <v>0</v>
      </c>
      <c r="J10" s="96">
        <f t="shared" si="9"/>
        <v>1.53</v>
      </c>
      <c r="K10" s="96">
        <f t="shared" si="9"/>
        <v>1.53</v>
      </c>
      <c r="L10" s="95">
        <f t="shared" si="9"/>
        <v>41</v>
      </c>
      <c r="M10" s="95">
        <f t="shared" si="9"/>
        <v>41</v>
      </c>
      <c r="N10" s="95">
        <f t="shared" si="9"/>
        <v>20</v>
      </c>
      <c r="O10" s="96">
        <f t="shared" si="9"/>
        <v>762.68200000000002</v>
      </c>
      <c r="P10" s="95">
        <f t="shared" si="9"/>
        <v>10</v>
      </c>
      <c r="Q10" s="96">
        <f t="shared" si="9"/>
        <v>366.86900000000003</v>
      </c>
      <c r="R10" s="96">
        <f t="shared" si="9"/>
        <v>382.85699999999997</v>
      </c>
      <c r="S10" s="96">
        <f t="shared" si="9"/>
        <v>0</v>
      </c>
      <c r="T10" s="95">
        <f t="shared" si="9"/>
        <v>4</v>
      </c>
      <c r="U10" s="96">
        <f t="shared" si="9"/>
        <v>382.85699999999997</v>
      </c>
      <c r="V10" s="95">
        <f t="shared" si="9"/>
        <v>10</v>
      </c>
      <c r="W10" s="96">
        <f t="shared" si="9"/>
        <v>378.33956000000001</v>
      </c>
      <c r="X10" s="96">
        <f t="shared" si="9"/>
        <v>85.423000000000002</v>
      </c>
      <c r="Y10" s="96">
        <f t="shared" ref="Y10" si="11">Y36+Y192+Y322+Y348+Y374+Y400+Y530+Y582+Y634+Y686</f>
        <v>292.91656</v>
      </c>
      <c r="Z10" s="95">
        <f t="shared" si="9"/>
        <v>0</v>
      </c>
      <c r="AA10" s="95">
        <f t="shared" si="9"/>
        <v>1</v>
      </c>
    </row>
    <row r="11" spans="1:27" ht="24" customHeight="1" x14ac:dyDescent="0.25">
      <c r="A11" s="2">
        <v>4</v>
      </c>
      <c r="B11" s="97" t="s">
        <v>8</v>
      </c>
      <c r="C11" s="99">
        <f>C37+C193+C323+C349+C375+C401+C531+C583+C635+C687</f>
        <v>534</v>
      </c>
      <c r="D11" s="99">
        <f>D37+D193+D323+D349+D375+D401+D531+D583+D635+D687</f>
        <v>7</v>
      </c>
      <c r="E11" s="95">
        <f t="shared" ref="E11:AA11" si="12">E37+E193+E323+E349+E375+E401+E531+E583+E635+E687</f>
        <v>527</v>
      </c>
      <c r="F11" s="95">
        <f t="shared" si="12"/>
        <v>603</v>
      </c>
      <c r="G11" s="95">
        <f t="shared" si="12"/>
        <v>4</v>
      </c>
      <c r="H11" s="95">
        <f t="shared" si="12"/>
        <v>599</v>
      </c>
      <c r="I11" s="95">
        <f t="shared" si="12"/>
        <v>0</v>
      </c>
      <c r="J11" s="96">
        <f t="shared" si="12"/>
        <v>273.27499999999998</v>
      </c>
      <c r="K11" s="96">
        <f t="shared" si="12"/>
        <v>272.05099999999999</v>
      </c>
      <c r="L11" s="95">
        <f t="shared" si="12"/>
        <v>11</v>
      </c>
      <c r="M11" s="95">
        <f t="shared" si="12"/>
        <v>4</v>
      </c>
      <c r="N11" s="95">
        <f t="shared" si="12"/>
        <v>0</v>
      </c>
      <c r="O11" s="96">
        <f t="shared" si="12"/>
        <v>0</v>
      </c>
      <c r="P11" s="95">
        <f t="shared" si="12"/>
        <v>0</v>
      </c>
      <c r="Q11" s="96">
        <f t="shared" si="12"/>
        <v>0</v>
      </c>
      <c r="R11" s="96">
        <f t="shared" si="12"/>
        <v>52551.334999999999</v>
      </c>
      <c r="S11" s="96">
        <f t="shared" si="12"/>
        <v>48563.445000000007</v>
      </c>
      <c r="T11" s="95">
        <f t="shared" si="12"/>
        <v>11</v>
      </c>
      <c r="U11" s="96">
        <f t="shared" si="12"/>
        <v>3819.1349999999998</v>
      </c>
      <c r="V11" s="95">
        <f t="shared" si="12"/>
        <v>37</v>
      </c>
      <c r="W11" s="96">
        <f t="shared" si="12"/>
        <v>8546.0540000000001</v>
      </c>
      <c r="X11" s="96">
        <f t="shared" si="12"/>
        <v>926.36900000000003</v>
      </c>
      <c r="Y11" s="96">
        <f t="shared" ref="Y11" si="13">Y37+Y193+Y323+Y349+Y375+Y401+Y531+Y583+Y635+Y687</f>
        <v>7619.6849999999995</v>
      </c>
      <c r="Z11" s="95">
        <f t="shared" si="12"/>
        <v>0</v>
      </c>
      <c r="AA11" s="95">
        <f t="shared" si="12"/>
        <v>0</v>
      </c>
    </row>
    <row r="12" spans="1:27" ht="23.25" customHeight="1" x14ac:dyDescent="0.25">
      <c r="A12" s="2">
        <v>5</v>
      </c>
      <c r="B12" s="97" t="s">
        <v>9</v>
      </c>
      <c r="C12" s="95">
        <f t="shared" ref="C12:AA12" si="14">C38+C194+C324+C350+C376+C402+C532+C584+C636+C688</f>
        <v>0</v>
      </c>
      <c r="D12" s="95">
        <f t="shared" ref="D12" si="15">D38+D194+D324+D350+D376+D402+D532+D584+D636+D688</f>
        <v>0</v>
      </c>
      <c r="E12" s="95">
        <f t="shared" si="14"/>
        <v>0</v>
      </c>
      <c r="F12" s="95">
        <f t="shared" si="14"/>
        <v>0</v>
      </c>
      <c r="G12" s="95">
        <f t="shared" si="14"/>
        <v>0</v>
      </c>
      <c r="H12" s="95">
        <f t="shared" si="14"/>
        <v>0</v>
      </c>
      <c r="I12" s="95">
        <f t="shared" si="14"/>
        <v>0</v>
      </c>
      <c r="J12" s="96">
        <f t="shared" si="14"/>
        <v>0</v>
      </c>
      <c r="K12" s="96">
        <f t="shared" si="14"/>
        <v>0</v>
      </c>
      <c r="L12" s="95">
        <f t="shared" si="14"/>
        <v>0</v>
      </c>
      <c r="M12" s="95">
        <f t="shared" si="14"/>
        <v>0</v>
      </c>
      <c r="N12" s="95">
        <f t="shared" si="14"/>
        <v>0</v>
      </c>
      <c r="O12" s="96">
        <f t="shared" si="14"/>
        <v>0</v>
      </c>
      <c r="P12" s="95">
        <f t="shared" si="14"/>
        <v>0</v>
      </c>
      <c r="Q12" s="96">
        <f t="shared" si="14"/>
        <v>0</v>
      </c>
      <c r="R12" s="96">
        <f t="shared" si="14"/>
        <v>0</v>
      </c>
      <c r="S12" s="96">
        <f t="shared" si="14"/>
        <v>0</v>
      </c>
      <c r="T12" s="95">
        <f t="shared" si="14"/>
        <v>0</v>
      </c>
      <c r="U12" s="96">
        <f t="shared" si="14"/>
        <v>0</v>
      </c>
      <c r="V12" s="95">
        <f t="shared" si="14"/>
        <v>1</v>
      </c>
      <c r="W12" s="96">
        <f t="shared" si="14"/>
        <v>13.537000000000001</v>
      </c>
      <c r="X12" s="96">
        <f t="shared" si="14"/>
        <v>0</v>
      </c>
      <c r="Y12" s="96">
        <f t="shared" ref="Y12" si="16">Y38+Y194+Y324+Y350+Y376+Y402+Y532+Y584+Y636+Y688</f>
        <v>13.537000000000001</v>
      </c>
      <c r="Z12" s="95">
        <f t="shared" si="14"/>
        <v>0</v>
      </c>
      <c r="AA12" s="95">
        <f t="shared" si="14"/>
        <v>0</v>
      </c>
    </row>
    <row r="13" spans="1:27" ht="24" customHeight="1" x14ac:dyDescent="0.25">
      <c r="A13" s="2">
        <v>6</v>
      </c>
      <c r="B13" s="97" t="s">
        <v>10</v>
      </c>
      <c r="C13" s="95">
        <f t="shared" ref="C13:AA13" si="17">C39+C195+C325+C351+C377+C403+C533+C585+C637+C689</f>
        <v>947</v>
      </c>
      <c r="D13" s="95">
        <f t="shared" ref="D13" si="18">D39+D195+D325+D351+D377+D403+D533+D585+D637+D689</f>
        <v>20</v>
      </c>
      <c r="E13" s="95">
        <f t="shared" si="17"/>
        <v>927</v>
      </c>
      <c r="F13" s="95">
        <f t="shared" si="17"/>
        <v>803</v>
      </c>
      <c r="G13" s="95">
        <f t="shared" si="17"/>
        <v>19</v>
      </c>
      <c r="H13" s="95">
        <f t="shared" si="17"/>
        <v>806</v>
      </c>
      <c r="I13" s="95">
        <f t="shared" si="17"/>
        <v>4</v>
      </c>
      <c r="J13" s="96">
        <f t="shared" si="17"/>
        <v>205.37699999999998</v>
      </c>
      <c r="K13" s="96">
        <f t="shared" si="17"/>
        <v>210.93600000000001</v>
      </c>
      <c r="L13" s="95">
        <f t="shared" si="17"/>
        <v>103</v>
      </c>
      <c r="M13" s="95">
        <f t="shared" si="17"/>
        <v>41</v>
      </c>
      <c r="N13" s="95">
        <f t="shared" si="17"/>
        <v>2</v>
      </c>
      <c r="O13" s="96">
        <f t="shared" si="17"/>
        <v>985.69200000000001</v>
      </c>
      <c r="P13" s="95">
        <f t="shared" si="17"/>
        <v>2</v>
      </c>
      <c r="Q13" s="96">
        <f t="shared" si="17"/>
        <v>958.74</v>
      </c>
      <c r="R13" s="96">
        <f t="shared" si="17"/>
        <v>26924.173000000003</v>
      </c>
      <c r="S13" s="96">
        <f t="shared" si="17"/>
        <v>8308.4969999999994</v>
      </c>
      <c r="T13" s="95">
        <f t="shared" si="17"/>
        <v>119</v>
      </c>
      <c r="U13" s="96">
        <f t="shared" si="17"/>
        <v>26341.366000000005</v>
      </c>
      <c r="V13" s="95">
        <f t="shared" si="17"/>
        <v>74</v>
      </c>
      <c r="W13" s="98">
        <f t="shared" si="17"/>
        <v>8179.5479999999998</v>
      </c>
      <c r="X13" s="98">
        <f t="shared" si="17"/>
        <v>4107.6410000000005</v>
      </c>
      <c r="Y13" s="98">
        <f t="shared" ref="Y13" si="19">Y39+Y195+Y325+Y351+Y377+Y403+Y533+Y585+Y637+Y689</f>
        <v>4071.9070000000002</v>
      </c>
      <c r="Z13" s="95">
        <f t="shared" si="17"/>
        <v>1</v>
      </c>
      <c r="AA13" s="95">
        <f t="shared" si="17"/>
        <v>1</v>
      </c>
    </row>
    <row r="14" spans="1:27" ht="21.75" customHeight="1" x14ac:dyDescent="0.25">
      <c r="A14" s="2">
        <v>7</v>
      </c>
      <c r="B14" s="97" t="s">
        <v>11</v>
      </c>
      <c r="C14" s="95">
        <f t="shared" ref="C14:AA14" si="20">C40+C196+C326+C352+C378+C404+C534+C586+C638+C690</f>
        <v>1093</v>
      </c>
      <c r="D14" s="95">
        <f t="shared" ref="D14" si="21">D40+D196+D326+D352+D378+D404+D534+D586+D638+D690</f>
        <v>4</v>
      </c>
      <c r="E14" s="95">
        <f t="shared" si="20"/>
        <v>1089</v>
      </c>
      <c r="F14" s="95">
        <f t="shared" si="20"/>
        <v>861</v>
      </c>
      <c r="G14" s="95">
        <f t="shared" si="20"/>
        <v>51</v>
      </c>
      <c r="H14" s="95">
        <f t="shared" si="20"/>
        <v>834</v>
      </c>
      <c r="I14" s="95">
        <f t="shared" si="20"/>
        <v>0</v>
      </c>
      <c r="J14" s="96">
        <f t="shared" si="20"/>
        <v>147.17500000000001</v>
      </c>
      <c r="K14" s="96">
        <f t="shared" si="20"/>
        <v>136.363</v>
      </c>
      <c r="L14" s="95">
        <f t="shared" si="20"/>
        <v>58</v>
      </c>
      <c r="M14" s="95">
        <f t="shared" si="20"/>
        <v>6</v>
      </c>
      <c r="N14" s="95">
        <f t="shared" si="20"/>
        <v>0</v>
      </c>
      <c r="O14" s="96">
        <f t="shared" si="20"/>
        <v>0</v>
      </c>
      <c r="P14" s="95">
        <f t="shared" si="20"/>
        <v>1</v>
      </c>
      <c r="Q14" s="96">
        <f t="shared" si="20"/>
        <v>304.49799999999999</v>
      </c>
      <c r="R14" s="96">
        <f t="shared" si="20"/>
        <v>5278.4920000000002</v>
      </c>
      <c r="S14" s="96">
        <f t="shared" si="20"/>
        <v>1928.8530000000001</v>
      </c>
      <c r="T14" s="95">
        <f t="shared" si="20"/>
        <v>97</v>
      </c>
      <c r="U14" s="96">
        <f t="shared" si="20"/>
        <v>3369.5789999999997</v>
      </c>
      <c r="V14" s="95">
        <f t="shared" si="20"/>
        <v>85</v>
      </c>
      <c r="W14" s="96">
        <f t="shared" si="20"/>
        <v>3844.0949999999998</v>
      </c>
      <c r="X14" s="96">
        <f t="shared" si="20"/>
        <v>698.26899999999989</v>
      </c>
      <c r="Y14" s="96">
        <f t="shared" ref="Y14" si="22">Y40+Y196+Y326+Y352+Y378+Y404+Y534+Y586+Y638+Y690</f>
        <v>3145.826</v>
      </c>
      <c r="Z14" s="95">
        <f t="shared" si="20"/>
        <v>0</v>
      </c>
      <c r="AA14" s="95">
        <f t="shared" si="20"/>
        <v>0</v>
      </c>
    </row>
    <row r="15" spans="1:27" ht="21" customHeight="1" x14ac:dyDescent="0.25">
      <c r="A15" s="2">
        <v>8</v>
      </c>
      <c r="B15" s="97" t="s">
        <v>12</v>
      </c>
      <c r="C15" s="99">
        <f t="shared" ref="C15:AA15" si="23">C41+C197+C327+C353+C379+C405+C535+C587+C639+C691</f>
        <v>638</v>
      </c>
      <c r="D15" s="99">
        <f t="shared" ref="D15" si="24">D41+D197+D327+D353+D379+D405+D535+D587+D639+D691</f>
        <v>7</v>
      </c>
      <c r="E15" s="95">
        <f t="shared" si="23"/>
        <v>631</v>
      </c>
      <c r="F15" s="95">
        <f t="shared" si="23"/>
        <v>412</v>
      </c>
      <c r="G15" s="95">
        <f t="shared" si="23"/>
        <v>57</v>
      </c>
      <c r="H15" s="95">
        <f t="shared" si="23"/>
        <v>417</v>
      </c>
      <c r="I15" s="95">
        <f t="shared" si="23"/>
        <v>14</v>
      </c>
      <c r="J15" s="96">
        <f t="shared" si="23"/>
        <v>122.958</v>
      </c>
      <c r="K15" s="96">
        <f t="shared" si="23"/>
        <v>119.148</v>
      </c>
      <c r="L15" s="95">
        <f t="shared" si="23"/>
        <v>31</v>
      </c>
      <c r="M15" s="95">
        <f t="shared" si="23"/>
        <v>10</v>
      </c>
      <c r="N15" s="95">
        <f t="shared" si="23"/>
        <v>14</v>
      </c>
      <c r="O15" s="96">
        <f t="shared" si="23"/>
        <v>15297.655999999999</v>
      </c>
      <c r="P15" s="95">
        <f t="shared" si="23"/>
        <v>23</v>
      </c>
      <c r="Q15" s="96">
        <f t="shared" si="23"/>
        <v>21779.715</v>
      </c>
      <c r="R15" s="96">
        <f t="shared" si="23"/>
        <v>13448.324000000001</v>
      </c>
      <c r="S15" s="96">
        <f t="shared" si="23"/>
        <v>7712.2620000000006</v>
      </c>
      <c r="T15" s="95">
        <f t="shared" si="23"/>
        <v>112</v>
      </c>
      <c r="U15" s="96">
        <f t="shared" si="23"/>
        <v>6675.3149999999996</v>
      </c>
      <c r="V15" s="95">
        <f t="shared" si="23"/>
        <v>147</v>
      </c>
      <c r="W15" s="96">
        <f t="shared" si="23"/>
        <v>5624.8269999999993</v>
      </c>
      <c r="X15" s="96">
        <f t="shared" si="23"/>
        <v>1357.578</v>
      </c>
      <c r="Y15" s="96">
        <f t="shared" ref="Y15" si="25">Y41+Y197+Y327+Y353+Y379+Y405+Y535+Y587+Y639+Y691</f>
        <v>4267.2489999999998</v>
      </c>
      <c r="Z15" s="95">
        <f t="shared" si="23"/>
        <v>0</v>
      </c>
      <c r="AA15" s="95">
        <f t="shared" si="23"/>
        <v>0</v>
      </c>
    </row>
    <row r="16" spans="1:27" ht="21" customHeight="1" x14ac:dyDescent="0.25">
      <c r="A16" s="2">
        <v>9</v>
      </c>
      <c r="B16" s="97" t="s">
        <v>13</v>
      </c>
      <c r="C16" s="95">
        <f t="shared" ref="C16:AA16" si="26">C42+C198+C328+C354+C380+C406+C536+C588+C640+C692</f>
        <v>664</v>
      </c>
      <c r="D16" s="95">
        <f t="shared" ref="D16" si="27">D42+D198+D328+D354+D380+D406+D536+D588+D640+D692</f>
        <v>10</v>
      </c>
      <c r="E16" s="95">
        <f t="shared" si="26"/>
        <v>654</v>
      </c>
      <c r="F16" s="95">
        <f t="shared" si="26"/>
        <v>848</v>
      </c>
      <c r="G16" s="95">
        <f t="shared" si="26"/>
        <v>15</v>
      </c>
      <c r="H16" s="95">
        <f t="shared" si="26"/>
        <v>838</v>
      </c>
      <c r="I16" s="95">
        <f t="shared" si="26"/>
        <v>1</v>
      </c>
      <c r="J16" s="96">
        <f t="shared" si="26"/>
        <v>178.959</v>
      </c>
      <c r="K16" s="96">
        <f t="shared" si="26"/>
        <v>167.26300000000003</v>
      </c>
      <c r="L16" s="95">
        <f t="shared" si="26"/>
        <v>5</v>
      </c>
      <c r="M16" s="95">
        <f t="shared" si="26"/>
        <v>0</v>
      </c>
      <c r="N16" s="95">
        <f t="shared" si="26"/>
        <v>12</v>
      </c>
      <c r="O16" s="96">
        <f t="shared" si="26"/>
        <v>8321.4840000000004</v>
      </c>
      <c r="P16" s="95">
        <f t="shared" si="26"/>
        <v>10</v>
      </c>
      <c r="Q16" s="96">
        <f t="shared" si="26"/>
        <v>7658.6890000000003</v>
      </c>
      <c r="R16" s="98">
        <f t="shared" si="26"/>
        <v>20101.887999999999</v>
      </c>
      <c r="S16" s="96">
        <f t="shared" si="26"/>
        <v>16512.491000000002</v>
      </c>
      <c r="T16" s="100">
        <f t="shared" si="26"/>
        <v>53</v>
      </c>
      <c r="U16" s="98">
        <f t="shared" si="26"/>
        <v>3696.9490000000001</v>
      </c>
      <c r="V16" s="100">
        <f t="shared" si="26"/>
        <v>58</v>
      </c>
      <c r="W16" s="101">
        <f t="shared" si="26"/>
        <v>13680.744999999999</v>
      </c>
      <c r="X16" s="101">
        <f t="shared" si="26"/>
        <v>320.18799999999999</v>
      </c>
      <c r="Y16" s="101">
        <f t="shared" ref="Y16" si="28">Y42+Y198+Y328+Y354+Y380+Y406+Y536+Y588+Y640+Y692</f>
        <v>13360.557000000001</v>
      </c>
      <c r="Z16" s="95">
        <f t="shared" si="26"/>
        <v>0</v>
      </c>
      <c r="AA16" s="95">
        <f t="shared" si="26"/>
        <v>0</v>
      </c>
    </row>
    <row r="17" spans="1:27" ht="19.5" customHeight="1" x14ac:dyDescent="0.25">
      <c r="A17" s="2">
        <v>10</v>
      </c>
      <c r="B17" s="97" t="s">
        <v>14</v>
      </c>
      <c r="C17" s="95">
        <f t="shared" ref="C17:AA17" si="29">C43+C199+C329+C355+C381+C407+C537+C589+C641+C693</f>
        <v>640</v>
      </c>
      <c r="D17" s="95">
        <f t="shared" ref="D17" si="30">D43+D199+D329+D355+D381+D407+D537+D589+D641+D693</f>
        <v>12</v>
      </c>
      <c r="E17" s="95">
        <f t="shared" si="29"/>
        <v>628</v>
      </c>
      <c r="F17" s="95">
        <f t="shared" si="29"/>
        <v>776</v>
      </c>
      <c r="G17" s="95">
        <f t="shared" si="29"/>
        <v>18</v>
      </c>
      <c r="H17" s="95">
        <f t="shared" si="29"/>
        <v>728</v>
      </c>
      <c r="I17" s="95">
        <f t="shared" si="29"/>
        <v>0</v>
      </c>
      <c r="J17" s="96">
        <f t="shared" si="29"/>
        <v>177.25900000000001</v>
      </c>
      <c r="K17" s="96">
        <f t="shared" si="29"/>
        <v>172.51600000000002</v>
      </c>
      <c r="L17" s="95">
        <f t="shared" si="29"/>
        <v>10</v>
      </c>
      <c r="M17" s="95">
        <f t="shared" si="29"/>
        <v>1</v>
      </c>
      <c r="N17" s="95">
        <f t="shared" si="29"/>
        <v>6</v>
      </c>
      <c r="O17" s="96">
        <f t="shared" si="29"/>
        <v>3433.4050000000002</v>
      </c>
      <c r="P17" s="95">
        <f t="shared" si="29"/>
        <v>6</v>
      </c>
      <c r="Q17" s="96">
        <f t="shared" si="29"/>
        <v>3433.4050000000002</v>
      </c>
      <c r="R17" s="96">
        <f t="shared" si="29"/>
        <v>11890.421000000002</v>
      </c>
      <c r="S17" s="96">
        <f t="shared" si="29"/>
        <v>2398.5080000000003</v>
      </c>
      <c r="T17" s="119">
        <f t="shared" si="29"/>
        <v>51</v>
      </c>
      <c r="U17" s="101">
        <f t="shared" si="29"/>
        <v>22068.600000000002</v>
      </c>
      <c r="V17" s="95">
        <f t="shared" si="29"/>
        <v>41</v>
      </c>
      <c r="W17" s="101">
        <f t="shared" si="29"/>
        <v>3422.3820000000001</v>
      </c>
      <c r="X17" s="101">
        <f t="shared" si="29"/>
        <v>507.33799999999997</v>
      </c>
      <c r="Y17" s="101">
        <f t="shared" ref="Y17" si="31">Y43+Y199+Y329+Y355+Y381+Y407+Y537+Y589+Y641+Y693</f>
        <v>2915.0439999999999</v>
      </c>
      <c r="Z17" s="95">
        <f t="shared" si="29"/>
        <v>0</v>
      </c>
      <c r="AA17" s="95">
        <f t="shared" si="29"/>
        <v>0</v>
      </c>
    </row>
    <row r="18" spans="1:27" ht="18" customHeight="1" x14ac:dyDescent="0.25">
      <c r="A18" s="2">
        <v>11</v>
      </c>
      <c r="B18" s="86" t="s">
        <v>15</v>
      </c>
      <c r="C18" s="95">
        <f t="shared" ref="C18:AA18" si="32">C44+C200+C330+C356+C382+C408+C538+C590+C642+C694</f>
        <v>709</v>
      </c>
      <c r="D18" s="95">
        <f t="shared" ref="D18" si="33">D44+D200+D330+D356+D382+D408+D538+D590+D642+D694</f>
        <v>1</v>
      </c>
      <c r="E18" s="95">
        <f t="shared" si="32"/>
        <v>708</v>
      </c>
      <c r="F18" s="95">
        <f t="shared" si="32"/>
        <v>732</v>
      </c>
      <c r="G18" s="95">
        <f t="shared" si="32"/>
        <v>22</v>
      </c>
      <c r="H18" s="95">
        <f t="shared" si="32"/>
        <v>716</v>
      </c>
      <c r="I18" s="95">
        <f t="shared" si="32"/>
        <v>0</v>
      </c>
      <c r="J18" s="96">
        <f t="shared" si="32"/>
        <v>140.10500000000002</v>
      </c>
      <c r="K18" s="96">
        <f t="shared" si="32"/>
        <v>143.28399999999999</v>
      </c>
      <c r="L18" s="95">
        <f t="shared" si="32"/>
        <v>11</v>
      </c>
      <c r="M18" s="95">
        <f t="shared" si="32"/>
        <v>11</v>
      </c>
      <c r="N18" s="95">
        <f t="shared" si="32"/>
        <v>12</v>
      </c>
      <c r="O18" s="96">
        <f t="shared" si="32"/>
        <v>998.005</v>
      </c>
      <c r="P18" s="95">
        <f t="shared" si="32"/>
        <v>43</v>
      </c>
      <c r="Q18" s="96">
        <f t="shared" si="32"/>
        <v>9934.6319999999996</v>
      </c>
      <c r="R18" s="96">
        <f t="shared" si="32"/>
        <v>36388.385000000002</v>
      </c>
      <c r="S18" s="96">
        <f t="shared" si="32"/>
        <v>30476.307000000001</v>
      </c>
      <c r="T18" s="95">
        <f t="shared" si="32"/>
        <v>56</v>
      </c>
      <c r="U18" s="96">
        <f t="shared" si="32"/>
        <v>6044.1780000000008</v>
      </c>
      <c r="V18" s="95">
        <f t="shared" si="32"/>
        <v>75</v>
      </c>
      <c r="W18" s="96">
        <f t="shared" si="32"/>
        <v>5923.5049999999992</v>
      </c>
      <c r="X18" s="96">
        <f t="shared" si="32"/>
        <v>259.52200000000005</v>
      </c>
      <c r="Y18" s="96">
        <f t="shared" ref="Y18" si="34">Y44+Y200+Y330+Y356+Y382+Y408+Y538+Y590+Y642+Y694</f>
        <v>5663.9829999999984</v>
      </c>
      <c r="Z18" s="95">
        <f t="shared" si="32"/>
        <v>0</v>
      </c>
      <c r="AA18" s="95">
        <f t="shared" si="32"/>
        <v>0</v>
      </c>
    </row>
    <row r="19" spans="1:27" ht="23.25" customHeight="1" x14ac:dyDescent="0.25">
      <c r="A19" s="2">
        <v>12</v>
      </c>
      <c r="B19" s="87" t="s">
        <v>16</v>
      </c>
      <c r="C19" s="119">
        <f t="shared" ref="C19:AA19" si="35">C45+C201+C331+C357+C383+C409+C539+C591+C643+C695</f>
        <v>2326</v>
      </c>
      <c r="D19" s="95">
        <f t="shared" ref="D19" si="36">D45+D201+D331+D357+D383+D409+D539+D591+D643+D695</f>
        <v>33</v>
      </c>
      <c r="E19" s="119">
        <f t="shared" si="35"/>
        <v>2293</v>
      </c>
      <c r="F19" s="95">
        <f t="shared" si="35"/>
        <v>2026</v>
      </c>
      <c r="G19" s="95">
        <f t="shared" si="35"/>
        <v>27</v>
      </c>
      <c r="H19" s="95">
        <f t="shared" si="35"/>
        <v>2022</v>
      </c>
      <c r="I19" s="95">
        <f t="shared" si="35"/>
        <v>3</v>
      </c>
      <c r="J19" s="96">
        <f t="shared" si="35"/>
        <v>1034.3340000000001</v>
      </c>
      <c r="K19" s="96">
        <f t="shared" si="35"/>
        <v>1032.6000000000001</v>
      </c>
      <c r="L19" s="95">
        <f t="shared" si="35"/>
        <v>47</v>
      </c>
      <c r="M19" s="95">
        <f t="shared" si="35"/>
        <v>35</v>
      </c>
      <c r="N19" s="95">
        <f t="shared" si="35"/>
        <v>8</v>
      </c>
      <c r="O19" s="96">
        <f t="shared" si="35"/>
        <v>260913.18600000002</v>
      </c>
      <c r="P19" s="95">
        <f t="shared" si="35"/>
        <v>4</v>
      </c>
      <c r="Q19" s="96">
        <f t="shared" si="35"/>
        <v>36349.479999999996</v>
      </c>
      <c r="R19" s="96">
        <f t="shared" si="35"/>
        <v>157427.13099999999</v>
      </c>
      <c r="S19" s="96">
        <f t="shared" si="35"/>
        <v>142784.13900000002</v>
      </c>
      <c r="T19" s="95">
        <f t="shared" si="35"/>
        <v>165</v>
      </c>
      <c r="U19" s="96">
        <f t="shared" si="35"/>
        <v>244884.95700000002</v>
      </c>
      <c r="V19" s="95">
        <f t="shared" si="35"/>
        <v>157</v>
      </c>
      <c r="W19" s="96">
        <f t="shared" si="35"/>
        <v>6201.2999999999993</v>
      </c>
      <c r="X19" s="96">
        <f t="shared" si="35"/>
        <v>2424.107</v>
      </c>
      <c r="Y19" s="96">
        <f t="shared" ref="Y19" si="37">Y45+Y201+Y331+Y357+Y383+Y409+Y539+Y591+Y643+Y695</f>
        <v>3777.1930000000007</v>
      </c>
      <c r="Z19" s="95">
        <f t="shared" si="35"/>
        <v>3</v>
      </c>
      <c r="AA19" s="95">
        <f t="shared" si="35"/>
        <v>0</v>
      </c>
    </row>
    <row r="20" spans="1:27" ht="24" customHeight="1" x14ac:dyDescent="0.25">
      <c r="A20" s="2">
        <v>13</v>
      </c>
      <c r="B20" s="87" t="s">
        <v>17</v>
      </c>
      <c r="C20" s="95">
        <f t="shared" ref="C20:AA20" si="38">C46+C202+C332+C358+C384+C410+C540+C592+C644+C696</f>
        <v>2582</v>
      </c>
      <c r="D20" s="95">
        <f t="shared" ref="D20" si="39">D46+D202+D332+D358+D384+D410+D540+D592+D644+D696</f>
        <v>143</v>
      </c>
      <c r="E20" s="95">
        <f t="shared" si="38"/>
        <v>2439</v>
      </c>
      <c r="F20" s="95">
        <f t="shared" si="38"/>
        <v>468</v>
      </c>
      <c r="G20" s="95">
        <f t="shared" si="38"/>
        <v>101</v>
      </c>
      <c r="H20" s="95">
        <f t="shared" si="38"/>
        <v>404</v>
      </c>
      <c r="I20" s="95">
        <f t="shared" si="38"/>
        <v>0</v>
      </c>
      <c r="J20" s="96">
        <f t="shared" si="38"/>
        <v>100.41500000000001</v>
      </c>
      <c r="K20" s="96">
        <f t="shared" si="38"/>
        <v>96.827999999999989</v>
      </c>
      <c r="L20" s="95">
        <f t="shared" si="38"/>
        <v>39</v>
      </c>
      <c r="M20" s="95">
        <f t="shared" si="38"/>
        <v>16</v>
      </c>
      <c r="N20" s="95">
        <f t="shared" si="38"/>
        <v>1</v>
      </c>
      <c r="O20" s="96">
        <f t="shared" si="38"/>
        <v>2494.913</v>
      </c>
      <c r="P20" s="95">
        <f t="shared" si="38"/>
        <v>7</v>
      </c>
      <c r="Q20" s="96">
        <f t="shared" si="38"/>
        <v>16603.148000000001</v>
      </c>
      <c r="R20" s="96">
        <f t="shared" si="38"/>
        <v>155400.28000000003</v>
      </c>
      <c r="S20" s="96">
        <f t="shared" si="38"/>
        <v>20556.237999999998</v>
      </c>
      <c r="T20" s="95">
        <f t="shared" si="38"/>
        <v>100</v>
      </c>
      <c r="U20" s="96">
        <f t="shared" si="38"/>
        <v>165187.245</v>
      </c>
      <c r="V20" s="95">
        <f t="shared" si="38"/>
        <v>81</v>
      </c>
      <c r="W20" s="96">
        <f t="shared" si="38"/>
        <v>15080.779999999999</v>
      </c>
      <c r="X20" s="96">
        <f t="shared" si="38"/>
        <v>2709.8550000000005</v>
      </c>
      <c r="Y20" s="96">
        <f t="shared" ref="Y20" si="40">Y46+Y202+Y332+Y358+Y384+Y410+Y540+Y592+Y644+Y696</f>
        <v>12370.924999999999</v>
      </c>
      <c r="Z20" s="95">
        <f t="shared" si="38"/>
        <v>1</v>
      </c>
      <c r="AA20" s="95">
        <f t="shared" si="38"/>
        <v>0</v>
      </c>
    </row>
    <row r="21" spans="1:27" ht="21.75" customHeight="1" x14ac:dyDescent="0.25">
      <c r="A21" s="2">
        <v>14</v>
      </c>
      <c r="B21" s="87" t="s">
        <v>18</v>
      </c>
      <c r="C21" s="95">
        <f t="shared" ref="C21:AA21" si="41">C47+C203+C333+C359+C385+C411+C541+C593+C645+C697</f>
        <v>1132</v>
      </c>
      <c r="D21" s="95">
        <f t="shared" ref="D21" si="42">D47+D203+D333+D359+D385+D411+D541+D593+D645+D697</f>
        <v>29</v>
      </c>
      <c r="E21" s="95">
        <f t="shared" si="41"/>
        <v>1103</v>
      </c>
      <c r="F21" s="95">
        <f t="shared" si="41"/>
        <v>763</v>
      </c>
      <c r="G21" s="95">
        <f t="shared" si="41"/>
        <v>115</v>
      </c>
      <c r="H21" s="95">
        <f t="shared" si="41"/>
        <v>640</v>
      </c>
      <c r="I21" s="95">
        <f t="shared" si="41"/>
        <v>0</v>
      </c>
      <c r="J21" s="96">
        <f t="shared" si="41"/>
        <v>165.529</v>
      </c>
      <c r="K21" s="96">
        <f t="shared" si="41"/>
        <v>170.49299999999999</v>
      </c>
      <c r="L21" s="95">
        <f t="shared" si="41"/>
        <v>155</v>
      </c>
      <c r="M21" s="95">
        <f t="shared" si="41"/>
        <v>21</v>
      </c>
      <c r="N21" s="95">
        <f t="shared" si="41"/>
        <v>15</v>
      </c>
      <c r="O21" s="96">
        <f t="shared" si="41"/>
        <v>7499.4089999999997</v>
      </c>
      <c r="P21" s="95">
        <f t="shared" si="41"/>
        <v>15</v>
      </c>
      <c r="Q21" s="96">
        <f t="shared" si="41"/>
        <v>10794.377</v>
      </c>
      <c r="R21" s="96">
        <f t="shared" si="41"/>
        <v>72427.111000000004</v>
      </c>
      <c r="S21" s="96">
        <f t="shared" si="41"/>
        <v>44801.343000000001</v>
      </c>
      <c r="T21" s="95">
        <f t="shared" si="41"/>
        <v>68</v>
      </c>
      <c r="U21" s="96">
        <f t="shared" si="41"/>
        <v>22866.022999999994</v>
      </c>
      <c r="V21" s="95">
        <f t="shared" si="41"/>
        <v>29</v>
      </c>
      <c r="W21" s="96">
        <f t="shared" si="41"/>
        <v>7871.7469999999994</v>
      </c>
      <c r="X21" s="96">
        <f t="shared" si="41"/>
        <v>1948.7660000000001</v>
      </c>
      <c r="Y21" s="96">
        <f t="shared" ref="Y21" si="43">Y47+Y203+Y333+Y359+Y385+Y411+Y541+Y593+Y645+Y697</f>
        <v>5922.9810000000007</v>
      </c>
      <c r="Z21" s="95">
        <f t="shared" si="41"/>
        <v>3</v>
      </c>
      <c r="AA21" s="95">
        <f t="shared" si="41"/>
        <v>0</v>
      </c>
    </row>
    <row r="22" spans="1:27" ht="21" customHeight="1" x14ac:dyDescent="0.25">
      <c r="A22" s="3">
        <v>15</v>
      </c>
      <c r="B22" s="87" t="s">
        <v>19</v>
      </c>
      <c r="C22" s="95">
        <f t="shared" ref="C22:AA22" si="44">C48+C204+C334+C360+C386+C412+C542+C594+C646+C698</f>
        <v>763</v>
      </c>
      <c r="D22" s="95">
        <f t="shared" ref="D22" si="45">D48+D204+D334+D360+D386+D412+D542+D594+D646+D698</f>
        <v>8</v>
      </c>
      <c r="E22" s="95">
        <f t="shared" si="44"/>
        <v>755</v>
      </c>
      <c r="F22" s="95">
        <f t="shared" si="44"/>
        <v>1223</v>
      </c>
      <c r="G22" s="95">
        <f t="shared" si="44"/>
        <v>15</v>
      </c>
      <c r="H22" s="95">
        <f t="shared" si="44"/>
        <v>1223</v>
      </c>
      <c r="I22" s="95">
        <f t="shared" si="44"/>
        <v>2</v>
      </c>
      <c r="J22" s="96">
        <f t="shared" si="44"/>
        <v>251.41299999999998</v>
      </c>
      <c r="K22" s="96">
        <f t="shared" si="44"/>
        <v>249.37300000000002</v>
      </c>
      <c r="L22" s="95">
        <f t="shared" si="44"/>
        <v>69</v>
      </c>
      <c r="M22" s="95">
        <f t="shared" si="44"/>
        <v>38</v>
      </c>
      <c r="N22" s="95">
        <f t="shared" si="44"/>
        <v>2</v>
      </c>
      <c r="O22" s="96">
        <f t="shared" si="44"/>
        <v>88215.797999999995</v>
      </c>
      <c r="P22" s="95">
        <f t="shared" si="44"/>
        <v>4</v>
      </c>
      <c r="Q22" s="96">
        <f t="shared" si="44"/>
        <v>11146.36</v>
      </c>
      <c r="R22" s="96">
        <f t="shared" si="44"/>
        <v>291076.55099999998</v>
      </c>
      <c r="S22" s="96">
        <f t="shared" si="44"/>
        <v>202173.853</v>
      </c>
      <c r="T22" s="95">
        <f t="shared" si="44"/>
        <v>45</v>
      </c>
      <c r="U22" s="96">
        <f t="shared" si="44"/>
        <v>152777.83899999998</v>
      </c>
      <c r="V22" s="95">
        <f t="shared" si="44"/>
        <v>47</v>
      </c>
      <c r="W22" s="96">
        <f t="shared" si="44"/>
        <v>17529.355000000003</v>
      </c>
      <c r="X22" s="96">
        <f t="shared" si="44"/>
        <v>754.50800000000004</v>
      </c>
      <c r="Y22" s="96">
        <f t="shared" ref="Y22" si="46">Y48+Y204+Y334+Y360+Y386+Y412+Y542+Y594+Y646+Y698</f>
        <v>16774.847000000002</v>
      </c>
      <c r="Z22" s="95">
        <f t="shared" si="44"/>
        <v>0</v>
      </c>
      <c r="AA22" s="95">
        <f t="shared" si="44"/>
        <v>0</v>
      </c>
    </row>
    <row r="23" spans="1:27" ht="31.5" x14ac:dyDescent="0.25">
      <c r="A23" s="4">
        <v>16</v>
      </c>
      <c r="B23" s="87" t="s">
        <v>20</v>
      </c>
      <c r="C23" s="95">
        <f t="shared" ref="C23:AA23" si="47">C49+C205+C335+C361+C387+C413+C543+C595+C647+C699</f>
        <v>1081</v>
      </c>
      <c r="D23" s="95">
        <f t="shared" ref="D23" si="48">D49+D205+D335+D361+D387+D413+D543+D595+D647+D699</f>
        <v>17</v>
      </c>
      <c r="E23" s="95">
        <f t="shared" si="47"/>
        <v>1064</v>
      </c>
      <c r="F23" s="95">
        <f t="shared" si="47"/>
        <v>622</v>
      </c>
      <c r="G23" s="95">
        <f t="shared" si="47"/>
        <v>83</v>
      </c>
      <c r="H23" s="95">
        <f t="shared" si="47"/>
        <v>585</v>
      </c>
      <c r="I23" s="95">
        <f t="shared" si="47"/>
        <v>0</v>
      </c>
      <c r="J23" s="96">
        <f t="shared" si="47"/>
        <v>216.76700000000002</v>
      </c>
      <c r="K23" s="96">
        <f t="shared" si="47"/>
        <v>186.82999999999998</v>
      </c>
      <c r="L23" s="95">
        <f t="shared" si="47"/>
        <v>154</v>
      </c>
      <c r="M23" s="95">
        <f t="shared" si="47"/>
        <v>54</v>
      </c>
      <c r="N23" s="95">
        <f t="shared" si="47"/>
        <v>18</v>
      </c>
      <c r="O23" s="96">
        <f t="shared" si="47"/>
        <v>4975.3339999999998</v>
      </c>
      <c r="P23" s="95">
        <f t="shared" si="47"/>
        <v>15</v>
      </c>
      <c r="Q23" s="96">
        <f t="shared" si="47"/>
        <v>13101.681</v>
      </c>
      <c r="R23" s="96">
        <f t="shared" si="47"/>
        <v>198066.92600000001</v>
      </c>
      <c r="S23" s="96">
        <f t="shared" si="47"/>
        <v>128978.49100000001</v>
      </c>
      <c r="T23" s="95">
        <f t="shared" si="47"/>
        <v>386</v>
      </c>
      <c r="U23" s="96">
        <f t="shared" si="47"/>
        <v>73468.325000000012</v>
      </c>
      <c r="V23" s="95">
        <f t="shared" si="47"/>
        <v>148</v>
      </c>
      <c r="W23" s="96">
        <f t="shared" si="47"/>
        <v>17042.295999999998</v>
      </c>
      <c r="X23" s="96">
        <f t="shared" si="47"/>
        <v>15537.051000000003</v>
      </c>
      <c r="Y23" s="96">
        <f t="shared" ref="Y23" si="49">Y49+Y205+Y335+Y361+Y387+Y413+Y543+Y595+Y647+Y699</f>
        <v>1505.2449999999999</v>
      </c>
      <c r="Z23" s="95">
        <f t="shared" si="47"/>
        <v>3</v>
      </c>
      <c r="AA23" s="95">
        <f t="shared" si="47"/>
        <v>0</v>
      </c>
    </row>
    <row r="24" spans="1:27" ht="31.5" x14ac:dyDescent="0.25">
      <c r="A24" s="4">
        <v>17</v>
      </c>
      <c r="B24" s="87" t="s">
        <v>21</v>
      </c>
      <c r="C24" s="95">
        <f t="shared" ref="C24:AA24" si="50">C50+C206+C336+C362+C388+C414+C544+C596+C648+C700</f>
        <v>569</v>
      </c>
      <c r="D24" s="95">
        <f t="shared" ref="D24" si="51">D50+D206+D336+D362+D388+D414+D544+D596+D648+D700</f>
        <v>8</v>
      </c>
      <c r="E24" s="95">
        <f t="shared" si="50"/>
        <v>561</v>
      </c>
      <c r="F24" s="95">
        <f t="shared" si="50"/>
        <v>656</v>
      </c>
      <c r="G24" s="95">
        <f t="shared" si="50"/>
        <v>64</v>
      </c>
      <c r="H24" s="95">
        <f t="shared" si="50"/>
        <v>623</v>
      </c>
      <c r="I24" s="95">
        <f t="shared" si="50"/>
        <v>8</v>
      </c>
      <c r="J24" s="96">
        <f t="shared" si="50"/>
        <v>99.365000000000009</v>
      </c>
      <c r="K24" s="96">
        <f t="shared" si="50"/>
        <v>92.190999999999988</v>
      </c>
      <c r="L24" s="95">
        <f t="shared" si="50"/>
        <v>39</v>
      </c>
      <c r="M24" s="95">
        <f t="shared" si="50"/>
        <v>23</v>
      </c>
      <c r="N24" s="95">
        <f t="shared" si="50"/>
        <v>0</v>
      </c>
      <c r="O24" s="96">
        <f t="shared" si="50"/>
        <v>0</v>
      </c>
      <c r="P24" s="95">
        <f t="shared" si="50"/>
        <v>1</v>
      </c>
      <c r="Q24" s="96">
        <f t="shared" si="50"/>
        <v>688.48299999999995</v>
      </c>
      <c r="R24" s="96">
        <f t="shared" si="50"/>
        <v>24703.17</v>
      </c>
      <c r="S24" s="96">
        <f t="shared" si="50"/>
        <v>20880.706000000002</v>
      </c>
      <c r="T24" s="95">
        <f t="shared" si="50"/>
        <v>122</v>
      </c>
      <c r="U24" s="96">
        <f t="shared" si="50"/>
        <v>5343.6950000000006</v>
      </c>
      <c r="V24" s="95">
        <f t="shared" si="50"/>
        <v>47</v>
      </c>
      <c r="W24" s="96">
        <f t="shared" si="50"/>
        <v>3989.8980000000001</v>
      </c>
      <c r="X24" s="96">
        <f t="shared" si="50"/>
        <v>336.83100000000002</v>
      </c>
      <c r="Y24" s="96">
        <f t="shared" ref="Y24" si="52">Y50+Y206+Y336+Y362+Y388+Y414+Y544+Y596+Y648+Y700</f>
        <v>3653.0670000000005</v>
      </c>
      <c r="Z24" s="95">
        <f t="shared" si="50"/>
        <v>0</v>
      </c>
      <c r="AA24" s="95">
        <f t="shared" si="50"/>
        <v>1</v>
      </c>
    </row>
    <row r="25" spans="1:27" ht="31.5" x14ac:dyDescent="0.25">
      <c r="A25" s="4">
        <v>18</v>
      </c>
      <c r="B25" s="87" t="s">
        <v>22</v>
      </c>
      <c r="C25" s="95">
        <f t="shared" ref="C25:AA25" si="53">C51+C207+C337+C363+C389+C415+C545+C597+C649+C701</f>
        <v>4557</v>
      </c>
      <c r="D25" s="95">
        <f t="shared" ref="D25" si="54">D51+D207+D337+D363+D389+D415+D545+D597+D649+D701</f>
        <v>32</v>
      </c>
      <c r="E25" s="95">
        <f t="shared" si="53"/>
        <v>4525</v>
      </c>
      <c r="F25" s="95">
        <f t="shared" si="53"/>
        <v>2892</v>
      </c>
      <c r="G25" s="95">
        <f t="shared" si="53"/>
        <v>175</v>
      </c>
      <c r="H25" s="95">
        <f t="shared" si="53"/>
        <v>2809</v>
      </c>
      <c r="I25" s="95">
        <f t="shared" si="53"/>
        <v>2</v>
      </c>
      <c r="J25" s="96">
        <f t="shared" si="53"/>
        <v>736.38900000000001</v>
      </c>
      <c r="K25" s="96">
        <f t="shared" si="53"/>
        <v>721.0379999999999</v>
      </c>
      <c r="L25" s="95">
        <f t="shared" si="53"/>
        <v>62</v>
      </c>
      <c r="M25" s="95">
        <f t="shared" si="53"/>
        <v>27</v>
      </c>
      <c r="N25" s="95">
        <f t="shared" si="53"/>
        <v>1</v>
      </c>
      <c r="O25" s="96">
        <f t="shared" si="53"/>
        <v>8</v>
      </c>
      <c r="P25" s="95">
        <f t="shared" si="53"/>
        <v>6</v>
      </c>
      <c r="Q25" s="96">
        <f t="shared" si="53"/>
        <v>400.39937000000003</v>
      </c>
      <c r="R25" s="96">
        <f t="shared" si="53"/>
        <v>162387.04065870002</v>
      </c>
      <c r="S25" s="96">
        <f t="shared" si="53"/>
        <v>20328.875199999999</v>
      </c>
      <c r="T25" s="95">
        <f t="shared" si="53"/>
        <v>280</v>
      </c>
      <c r="U25" s="96">
        <f t="shared" si="53"/>
        <v>89119.971388699996</v>
      </c>
      <c r="V25" s="95">
        <f t="shared" si="53"/>
        <v>230</v>
      </c>
      <c r="W25" s="96">
        <f t="shared" si="53"/>
        <v>10469.883040000001</v>
      </c>
      <c r="X25" s="96">
        <f t="shared" si="53"/>
        <v>1899.9769000000001</v>
      </c>
      <c r="Y25" s="96">
        <f t="shared" ref="Y25" si="55">Y51+Y207+Y337+Y363+Y389+Y415+Y545+Y597+Y649+Y701</f>
        <v>8569.9062299999987</v>
      </c>
      <c r="Z25" s="95">
        <f t="shared" si="53"/>
        <v>0</v>
      </c>
      <c r="AA25" s="95">
        <f t="shared" si="53"/>
        <v>0</v>
      </c>
    </row>
    <row r="26" spans="1:27" ht="31.5" x14ac:dyDescent="0.25">
      <c r="A26" s="5"/>
      <c r="B26" s="91" t="s">
        <v>23</v>
      </c>
      <c r="C26" s="102">
        <f t="shared" ref="C26:AA26" si="56">C52+C208+C338+C364+C390+C416+C546+C598+C650+C702</f>
        <v>45</v>
      </c>
      <c r="D26" s="102">
        <f t="shared" ref="D26" si="57">D52+D208+D338+D364+D390+D416+D546+D598+D650+D702</f>
        <v>9</v>
      </c>
      <c r="E26" s="102">
        <f t="shared" si="56"/>
        <v>36</v>
      </c>
      <c r="F26" s="102">
        <f t="shared" si="56"/>
        <v>11</v>
      </c>
      <c r="G26" s="102">
        <f t="shared" si="56"/>
        <v>8</v>
      </c>
      <c r="H26" s="102">
        <f t="shared" si="56"/>
        <v>3</v>
      </c>
      <c r="I26" s="102">
        <f t="shared" si="56"/>
        <v>0</v>
      </c>
      <c r="J26" s="103">
        <f t="shared" si="56"/>
        <v>2.601</v>
      </c>
      <c r="K26" s="103">
        <f t="shared" si="56"/>
        <v>1.8360000000000001</v>
      </c>
      <c r="L26" s="102">
        <f t="shared" si="56"/>
        <v>2</v>
      </c>
      <c r="M26" s="102">
        <f t="shared" si="56"/>
        <v>0</v>
      </c>
      <c r="N26" s="102">
        <f t="shared" si="56"/>
        <v>0</v>
      </c>
      <c r="O26" s="103">
        <f t="shared" si="56"/>
        <v>0</v>
      </c>
      <c r="P26" s="102">
        <f t="shared" si="56"/>
        <v>0</v>
      </c>
      <c r="Q26" s="103">
        <f t="shared" si="56"/>
        <v>0</v>
      </c>
      <c r="R26" s="103">
        <f t="shared" si="56"/>
        <v>72526.051999999996</v>
      </c>
      <c r="S26" s="103">
        <f t="shared" si="56"/>
        <v>72496.881999999998</v>
      </c>
      <c r="T26" s="102">
        <f t="shared" si="56"/>
        <v>1</v>
      </c>
      <c r="U26" s="103">
        <f t="shared" si="56"/>
        <v>29.17</v>
      </c>
      <c r="V26" s="102">
        <f t="shared" si="56"/>
        <v>2</v>
      </c>
      <c r="W26" s="103">
        <f t="shared" si="56"/>
        <v>944.21899999999994</v>
      </c>
      <c r="X26" s="103">
        <f t="shared" si="56"/>
        <v>944.21899999999994</v>
      </c>
      <c r="Y26" s="103">
        <f t="shared" ref="Y26" si="58">Y52+Y208+Y338+Y364+Y390+Y416+Y546+Y598+Y650+Y702</f>
        <v>0</v>
      </c>
      <c r="Z26" s="102">
        <f t="shared" si="56"/>
        <v>0</v>
      </c>
      <c r="AA26" s="102">
        <f t="shared" si="56"/>
        <v>0</v>
      </c>
    </row>
    <row r="27" spans="1:27" ht="15" customHeight="1" x14ac:dyDescent="0.25">
      <c r="A27" s="129" t="s">
        <v>85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spans="1:27" ht="15" customHeight="1" x14ac:dyDescent="0.25">
      <c r="A28" s="132" t="s">
        <v>53</v>
      </c>
      <c r="B28" s="132" t="s">
        <v>24</v>
      </c>
      <c r="C28" s="132" t="s">
        <v>25</v>
      </c>
      <c r="D28" s="132"/>
      <c r="E28" s="132"/>
      <c r="F28" s="132" t="s">
        <v>0</v>
      </c>
      <c r="G28" s="132"/>
      <c r="H28" s="132" t="s">
        <v>54</v>
      </c>
      <c r="I28" s="132"/>
      <c r="J28" s="132" t="s">
        <v>55</v>
      </c>
      <c r="K28" s="132"/>
      <c r="L28" s="138" t="s">
        <v>56</v>
      </c>
      <c r="M28" s="139"/>
      <c r="N28" s="138" t="s">
        <v>57</v>
      </c>
      <c r="O28" s="142"/>
      <c r="P28" s="142"/>
      <c r="Q28" s="139"/>
      <c r="R28" s="132" t="s">
        <v>26</v>
      </c>
      <c r="S28" s="132"/>
      <c r="T28" s="132" t="s">
        <v>83</v>
      </c>
      <c r="U28" s="132"/>
      <c r="V28" s="132"/>
      <c r="W28" s="132"/>
      <c r="X28" s="132"/>
      <c r="Y28" s="132"/>
      <c r="Z28" s="132" t="s">
        <v>59</v>
      </c>
      <c r="AA28" s="132"/>
    </row>
    <row r="29" spans="1:27" ht="15" customHeight="1" x14ac:dyDescent="0.25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40"/>
      <c r="M29" s="141"/>
      <c r="N29" s="140"/>
      <c r="O29" s="143"/>
      <c r="P29" s="143"/>
      <c r="Q29" s="141"/>
      <c r="R29" s="132"/>
      <c r="S29" s="132"/>
      <c r="T29" s="132" t="s">
        <v>60</v>
      </c>
      <c r="U29" s="132"/>
      <c r="V29" s="132" t="s">
        <v>1</v>
      </c>
      <c r="W29" s="132"/>
      <c r="X29" s="132"/>
      <c r="Y29" s="132"/>
      <c r="Z29" s="132"/>
      <c r="AA29" s="132"/>
    </row>
    <row r="30" spans="1:27" ht="15" customHeight="1" x14ac:dyDescent="0.25">
      <c r="A30" s="132"/>
      <c r="B30" s="132"/>
      <c r="C30" s="131" t="s">
        <v>2</v>
      </c>
      <c r="D30" s="127" t="s">
        <v>81</v>
      </c>
      <c r="E30" s="127" t="s">
        <v>82</v>
      </c>
      <c r="F30" s="131" t="s">
        <v>61</v>
      </c>
      <c r="G30" s="131" t="s">
        <v>62</v>
      </c>
      <c r="H30" s="131" t="s">
        <v>2</v>
      </c>
      <c r="I30" s="131" t="s">
        <v>27</v>
      </c>
      <c r="J30" s="133" t="s">
        <v>3</v>
      </c>
      <c r="K30" s="133" t="s">
        <v>1</v>
      </c>
      <c r="L30" s="134" t="s">
        <v>63</v>
      </c>
      <c r="M30" s="134" t="s">
        <v>64</v>
      </c>
      <c r="N30" s="134" t="s">
        <v>65</v>
      </c>
      <c r="O30" s="134" t="s">
        <v>66</v>
      </c>
      <c r="P30" s="137" t="s">
        <v>67</v>
      </c>
      <c r="Q30" s="137"/>
      <c r="R30" s="131" t="s">
        <v>2</v>
      </c>
      <c r="S30" s="131" t="s">
        <v>68</v>
      </c>
      <c r="T30" s="130" t="s">
        <v>65</v>
      </c>
      <c r="U30" s="130" t="s">
        <v>69</v>
      </c>
      <c r="V30" s="130" t="s">
        <v>65</v>
      </c>
      <c r="W30" s="132" t="s">
        <v>70</v>
      </c>
      <c r="X30" s="132"/>
      <c r="Y30" s="132"/>
      <c r="Z30" s="130" t="s">
        <v>4</v>
      </c>
      <c r="AA30" s="130" t="s">
        <v>28</v>
      </c>
    </row>
    <row r="31" spans="1:27" ht="177.75" x14ac:dyDescent="0.25">
      <c r="A31" s="132"/>
      <c r="B31" s="132"/>
      <c r="C31" s="131"/>
      <c r="D31" s="128"/>
      <c r="E31" s="128"/>
      <c r="F31" s="131"/>
      <c r="G31" s="131"/>
      <c r="H31" s="131"/>
      <c r="I31" s="131"/>
      <c r="J31" s="133"/>
      <c r="K31" s="133"/>
      <c r="L31" s="135"/>
      <c r="M31" s="135"/>
      <c r="N31" s="135"/>
      <c r="O31" s="135"/>
      <c r="P31" s="69" t="s">
        <v>65</v>
      </c>
      <c r="Q31" s="70" t="s">
        <v>66</v>
      </c>
      <c r="R31" s="131"/>
      <c r="S31" s="131"/>
      <c r="T31" s="130"/>
      <c r="U31" s="130"/>
      <c r="V31" s="130"/>
      <c r="W31" s="71" t="s">
        <v>71</v>
      </c>
      <c r="X31" s="71" t="s">
        <v>72</v>
      </c>
      <c r="Y31" s="72" t="s">
        <v>73</v>
      </c>
      <c r="Z31" s="130"/>
      <c r="AA31" s="130"/>
    </row>
    <row r="32" spans="1:27" ht="15.75" x14ac:dyDescent="0.25">
      <c r="A32" s="73">
        <v>1</v>
      </c>
      <c r="B32" s="73">
        <v>2</v>
      </c>
      <c r="C32" s="73">
        <v>3</v>
      </c>
      <c r="D32" s="73">
        <v>4</v>
      </c>
      <c r="E32" s="73">
        <v>5</v>
      </c>
      <c r="F32" s="73">
        <v>6</v>
      </c>
      <c r="G32" s="73">
        <v>7</v>
      </c>
      <c r="H32" s="73">
        <v>8</v>
      </c>
      <c r="I32" s="73">
        <v>9</v>
      </c>
      <c r="J32" s="73">
        <v>10</v>
      </c>
      <c r="K32" s="73">
        <v>11</v>
      </c>
      <c r="L32" s="73">
        <v>12</v>
      </c>
      <c r="M32" s="73">
        <v>13</v>
      </c>
      <c r="N32" s="73">
        <v>14</v>
      </c>
      <c r="O32" s="73">
        <v>15</v>
      </c>
      <c r="P32" s="73">
        <v>16</v>
      </c>
      <c r="Q32" s="73">
        <v>17</v>
      </c>
      <c r="R32" s="73">
        <v>18</v>
      </c>
      <c r="S32" s="73">
        <v>19</v>
      </c>
      <c r="T32" s="73">
        <v>20</v>
      </c>
      <c r="U32" s="73">
        <v>21</v>
      </c>
      <c r="V32" s="73">
        <v>22</v>
      </c>
      <c r="W32" s="73">
        <v>23</v>
      </c>
      <c r="X32" s="73">
        <v>24</v>
      </c>
      <c r="Y32" s="73">
        <v>25</v>
      </c>
      <c r="Z32" s="73">
        <v>26</v>
      </c>
      <c r="AA32" s="74">
        <v>27</v>
      </c>
    </row>
    <row r="33" spans="1:27" ht="15.75" x14ac:dyDescent="0.25">
      <c r="A33" s="75"/>
      <c r="B33" s="76"/>
      <c r="C33" s="77">
        <f t="shared" ref="C33:AA33" si="59">SUM(C34:C51)+C52</f>
        <v>2739</v>
      </c>
      <c r="D33" s="77">
        <f t="shared" ref="D33" si="60">SUM(D34:D51)+D52</f>
        <v>160</v>
      </c>
      <c r="E33" s="77">
        <f t="shared" si="59"/>
        <v>2579</v>
      </c>
      <c r="F33" s="77">
        <f t="shared" si="59"/>
        <v>1747</v>
      </c>
      <c r="G33" s="77">
        <f t="shared" si="59"/>
        <v>7</v>
      </c>
      <c r="H33" s="77">
        <f t="shared" si="59"/>
        <v>1609</v>
      </c>
      <c r="I33" s="77">
        <f t="shared" si="59"/>
        <v>0</v>
      </c>
      <c r="J33" s="78">
        <f t="shared" si="59"/>
        <v>298.17600000000004</v>
      </c>
      <c r="K33" s="78">
        <f t="shared" si="59"/>
        <v>304.82300000000004</v>
      </c>
      <c r="L33" s="77">
        <f t="shared" si="59"/>
        <v>71</v>
      </c>
      <c r="M33" s="77">
        <f t="shared" si="59"/>
        <v>37</v>
      </c>
      <c r="N33" s="77">
        <f t="shared" si="59"/>
        <v>9</v>
      </c>
      <c r="O33" s="78">
        <f t="shared" si="59"/>
        <v>7839.223</v>
      </c>
      <c r="P33" s="77">
        <f t="shared" si="59"/>
        <v>12</v>
      </c>
      <c r="Q33" s="78">
        <f t="shared" si="59"/>
        <v>31118.934999999998</v>
      </c>
      <c r="R33" s="78">
        <f t="shared" si="59"/>
        <v>125425.62881000001</v>
      </c>
      <c r="S33" s="78">
        <f t="shared" si="59"/>
        <v>2.4019999999999997</v>
      </c>
      <c r="T33" s="77">
        <f t="shared" si="59"/>
        <v>262</v>
      </c>
      <c r="U33" s="78">
        <f t="shared" si="59"/>
        <v>166543.40981000001</v>
      </c>
      <c r="V33" s="77">
        <f t="shared" si="59"/>
        <v>227</v>
      </c>
      <c r="W33" s="78">
        <f t="shared" si="59"/>
        <v>28636.10817</v>
      </c>
      <c r="X33" s="78">
        <f t="shared" si="59"/>
        <v>9991.18001</v>
      </c>
      <c r="Y33" s="78">
        <f t="shared" si="59"/>
        <v>18644.928159999999</v>
      </c>
      <c r="Z33" s="77">
        <f t="shared" si="59"/>
        <v>7</v>
      </c>
      <c r="AA33" s="77">
        <f t="shared" si="59"/>
        <v>1</v>
      </c>
    </row>
    <row r="34" spans="1:27" ht="15.75" x14ac:dyDescent="0.25">
      <c r="A34" s="79">
        <v>1</v>
      </c>
      <c r="B34" s="80" t="s">
        <v>5</v>
      </c>
      <c r="C34" s="81">
        <f t="shared" ref="C34:AA34" si="61">SUM(C60,C86,C164)</f>
        <v>141</v>
      </c>
      <c r="D34" s="81">
        <f t="shared" ref="D34" si="62">SUM(D60,D86,D164)</f>
        <v>18</v>
      </c>
      <c r="E34" s="82">
        <f t="shared" si="61"/>
        <v>123</v>
      </c>
      <c r="F34" s="82">
        <f t="shared" si="61"/>
        <v>58</v>
      </c>
      <c r="G34" s="82">
        <f t="shared" si="61"/>
        <v>0</v>
      </c>
      <c r="H34" s="82">
        <f t="shared" si="61"/>
        <v>55</v>
      </c>
      <c r="I34" s="82">
        <f t="shared" si="61"/>
        <v>0</v>
      </c>
      <c r="J34" s="83">
        <f t="shared" si="61"/>
        <v>8.1940000000000008</v>
      </c>
      <c r="K34" s="83">
        <f t="shared" si="61"/>
        <v>8.5849999999999991</v>
      </c>
      <c r="L34" s="82">
        <f t="shared" si="61"/>
        <v>9</v>
      </c>
      <c r="M34" s="82">
        <f t="shared" si="61"/>
        <v>8</v>
      </c>
      <c r="N34" s="82">
        <f t="shared" si="61"/>
        <v>1</v>
      </c>
      <c r="O34" s="83">
        <f t="shared" si="61"/>
        <v>441.56900000000002</v>
      </c>
      <c r="P34" s="82">
        <f t="shared" si="61"/>
        <v>1</v>
      </c>
      <c r="Q34" s="83">
        <f t="shared" si="61"/>
        <v>441.56900000000002</v>
      </c>
      <c r="R34" s="83">
        <f t="shared" si="61"/>
        <v>6477.6680000000006</v>
      </c>
      <c r="S34" s="83">
        <f t="shared" si="61"/>
        <v>0</v>
      </c>
      <c r="T34" s="82">
        <f t="shared" si="61"/>
        <v>61</v>
      </c>
      <c r="U34" s="83">
        <f t="shared" si="61"/>
        <v>6488.9750000000004</v>
      </c>
      <c r="V34" s="82">
        <f t="shared" si="61"/>
        <v>51</v>
      </c>
      <c r="W34" s="83">
        <f t="shared" si="61"/>
        <v>271.21299999999997</v>
      </c>
      <c r="X34" s="83">
        <f t="shared" si="61"/>
        <v>271.11399999999998</v>
      </c>
      <c r="Y34" s="83">
        <f t="shared" si="61"/>
        <v>9.9000000000000005E-2</v>
      </c>
      <c r="Z34" s="82">
        <f t="shared" si="61"/>
        <v>4</v>
      </c>
      <c r="AA34" s="82">
        <f t="shared" si="61"/>
        <v>0</v>
      </c>
    </row>
    <row r="35" spans="1:27" ht="15.75" x14ac:dyDescent="0.25">
      <c r="A35" s="79">
        <v>2</v>
      </c>
      <c r="B35" s="84" t="s">
        <v>6</v>
      </c>
      <c r="C35" s="82">
        <f t="shared" ref="C35:AA35" si="63">SUM(C61,C87,C165)</f>
        <v>53</v>
      </c>
      <c r="D35" s="82">
        <f t="shared" ref="D35" si="64">SUM(D61,D87,D165)</f>
        <v>0</v>
      </c>
      <c r="E35" s="82">
        <f t="shared" si="63"/>
        <v>53</v>
      </c>
      <c r="F35" s="82">
        <f t="shared" si="63"/>
        <v>49</v>
      </c>
      <c r="G35" s="82">
        <f t="shared" si="63"/>
        <v>0</v>
      </c>
      <c r="H35" s="82">
        <f t="shared" si="63"/>
        <v>41</v>
      </c>
      <c r="I35" s="82">
        <f t="shared" si="63"/>
        <v>0</v>
      </c>
      <c r="J35" s="83">
        <f t="shared" si="63"/>
        <v>5.1850000000000005</v>
      </c>
      <c r="K35" s="83">
        <f t="shared" si="63"/>
        <v>4.59</v>
      </c>
      <c r="L35" s="82">
        <f t="shared" si="63"/>
        <v>1</v>
      </c>
      <c r="M35" s="82">
        <f t="shared" si="63"/>
        <v>0</v>
      </c>
      <c r="N35" s="82">
        <f t="shared" si="63"/>
        <v>1</v>
      </c>
      <c r="O35" s="83">
        <f t="shared" si="63"/>
        <v>2024.5840000000001</v>
      </c>
      <c r="P35" s="82">
        <f t="shared" si="63"/>
        <v>2</v>
      </c>
      <c r="Q35" s="83">
        <f t="shared" si="63"/>
        <v>2135.4839999999999</v>
      </c>
      <c r="R35" s="83">
        <f t="shared" si="63"/>
        <v>575.24599999999998</v>
      </c>
      <c r="S35" s="83">
        <f t="shared" si="63"/>
        <v>0</v>
      </c>
      <c r="T35" s="82">
        <f t="shared" si="63"/>
        <v>17</v>
      </c>
      <c r="U35" s="83">
        <f t="shared" si="63"/>
        <v>575.51599999999996</v>
      </c>
      <c r="V35" s="82">
        <f t="shared" si="63"/>
        <v>16</v>
      </c>
      <c r="W35" s="83">
        <f t="shared" si="63"/>
        <v>703.04500000000007</v>
      </c>
      <c r="X35" s="83">
        <f t="shared" si="63"/>
        <v>703.04500000000007</v>
      </c>
      <c r="Y35" s="83">
        <f t="shared" si="63"/>
        <v>0</v>
      </c>
      <c r="Z35" s="82">
        <f t="shared" si="63"/>
        <v>0</v>
      </c>
      <c r="AA35" s="82">
        <f t="shared" si="63"/>
        <v>0</v>
      </c>
    </row>
    <row r="36" spans="1:27" ht="15.75" x14ac:dyDescent="0.25">
      <c r="A36" s="79">
        <v>3</v>
      </c>
      <c r="B36" s="84" t="s">
        <v>7</v>
      </c>
      <c r="C36" s="82">
        <f t="shared" ref="C36:AA36" si="65">SUM(C62,C88,C166)</f>
        <v>0</v>
      </c>
      <c r="D36" s="82">
        <f t="shared" ref="D36" si="66">SUM(D62,D88,D166)</f>
        <v>0</v>
      </c>
      <c r="E36" s="82">
        <f t="shared" si="65"/>
        <v>0</v>
      </c>
      <c r="F36" s="82">
        <f t="shared" si="65"/>
        <v>0</v>
      </c>
      <c r="G36" s="82">
        <f t="shared" si="65"/>
        <v>0</v>
      </c>
      <c r="H36" s="82">
        <f t="shared" si="65"/>
        <v>0</v>
      </c>
      <c r="I36" s="82">
        <f t="shared" si="65"/>
        <v>0</v>
      </c>
      <c r="J36" s="83">
        <f t="shared" si="65"/>
        <v>0</v>
      </c>
      <c r="K36" s="83">
        <f t="shared" si="65"/>
        <v>0</v>
      </c>
      <c r="L36" s="82">
        <f t="shared" si="65"/>
        <v>0</v>
      </c>
      <c r="M36" s="82">
        <f t="shared" si="65"/>
        <v>0</v>
      </c>
      <c r="N36" s="82">
        <f t="shared" si="65"/>
        <v>2</v>
      </c>
      <c r="O36" s="83">
        <f t="shared" si="65"/>
        <v>133.83199999999999</v>
      </c>
      <c r="P36" s="82">
        <f t="shared" si="65"/>
        <v>0</v>
      </c>
      <c r="Q36" s="83">
        <f t="shared" si="65"/>
        <v>0</v>
      </c>
      <c r="R36" s="83">
        <f t="shared" si="65"/>
        <v>348.66199999999998</v>
      </c>
      <c r="S36" s="83">
        <f t="shared" si="65"/>
        <v>0</v>
      </c>
      <c r="T36" s="82">
        <f t="shared" si="65"/>
        <v>2</v>
      </c>
      <c r="U36" s="83">
        <f t="shared" si="65"/>
        <v>348.66199999999998</v>
      </c>
      <c r="V36" s="82">
        <f t="shared" si="65"/>
        <v>5</v>
      </c>
      <c r="W36" s="83">
        <f t="shared" si="65"/>
        <v>71.832999999999998</v>
      </c>
      <c r="X36" s="83">
        <f t="shared" si="65"/>
        <v>51.832999999999998</v>
      </c>
      <c r="Y36" s="83">
        <f t="shared" si="65"/>
        <v>20</v>
      </c>
      <c r="Z36" s="82">
        <f t="shared" si="65"/>
        <v>0</v>
      </c>
      <c r="AA36" s="82">
        <f t="shared" si="65"/>
        <v>1</v>
      </c>
    </row>
    <row r="37" spans="1:27" ht="15.75" x14ac:dyDescent="0.25">
      <c r="A37" s="79">
        <v>4</v>
      </c>
      <c r="B37" s="84" t="s">
        <v>8</v>
      </c>
      <c r="C37" s="82">
        <f t="shared" ref="C37:AA37" si="67">SUM(C63,C89,C167)</f>
        <v>79</v>
      </c>
      <c r="D37" s="82">
        <f t="shared" ref="D37" si="68">SUM(D63,D89,D167)</f>
        <v>3</v>
      </c>
      <c r="E37" s="82">
        <f t="shared" si="67"/>
        <v>76</v>
      </c>
      <c r="F37" s="82">
        <f t="shared" si="67"/>
        <v>26</v>
      </c>
      <c r="G37" s="82">
        <f t="shared" si="67"/>
        <v>0</v>
      </c>
      <c r="H37" s="82">
        <f t="shared" si="67"/>
        <v>26</v>
      </c>
      <c r="I37" s="82">
        <f t="shared" si="67"/>
        <v>0</v>
      </c>
      <c r="J37" s="83">
        <f t="shared" si="67"/>
        <v>3.06</v>
      </c>
      <c r="K37" s="83">
        <f t="shared" si="67"/>
        <v>3.536</v>
      </c>
      <c r="L37" s="82">
        <f t="shared" si="67"/>
        <v>1</v>
      </c>
      <c r="M37" s="82">
        <f t="shared" si="67"/>
        <v>0</v>
      </c>
      <c r="N37" s="82">
        <f t="shared" si="67"/>
        <v>0</v>
      </c>
      <c r="O37" s="83">
        <f t="shared" si="67"/>
        <v>0</v>
      </c>
      <c r="P37" s="82">
        <f t="shared" si="67"/>
        <v>0</v>
      </c>
      <c r="Q37" s="83">
        <f t="shared" si="67"/>
        <v>0</v>
      </c>
      <c r="R37" s="83">
        <f t="shared" si="67"/>
        <v>3.7029999999999998</v>
      </c>
      <c r="S37" s="83">
        <f t="shared" si="67"/>
        <v>2.3839999999999999</v>
      </c>
      <c r="T37" s="82">
        <f t="shared" si="67"/>
        <v>2</v>
      </c>
      <c r="U37" s="83">
        <f t="shared" si="67"/>
        <v>1.319</v>
      </c>
      <c r="V37" s="82">
        <f t="shared" si="67"/>
        <v>3</v>
      </c>
      <c r="W37" s="83">
        <f t="shared" si="67"/>
        <v>233.22499999999999</v>
      </c>
      <c r="X37" s="83">
        <f t="shared" si="67"/>
        <v>1.319</v>
      </c>
      <c r="Y37" s="83">
        <f t="shared" si="67"/>
        <v>231.90600000000001</v>
      </c>
      <c r="Z37" s="82">
        <f t="shared" si="67"/>
        <v>0</v>
      </c>
      <c r="AA37" s="82">
        <f t="shared" si="67"/>
        <v>0</v>
      </c>
    </row>
    <row r="38" spans="1:27" ht="15.75" x14ac:dyDescent="0.25">
      <c r="A38" s="79">
        <v>5</v>
      </c>
      <c r="B38" s="84" t="s">
        <v>9</v>
      </c>
      <c r="C38" s="82">
        <f t="shared" ref="C38:AA38" si="69">SUM(C64,C90,C168)</f>
        <v>0</v>
      </c>
      <c r="D38" s="82">
        <f t="shared" ref="D38" si="70">SUM(D64,D90,D168)</f>
        <v>0</v>
      </c>
      <c r="E38" s="82">
        <f t="shared" si="69"/>
        <v>0</v>
      </c>
      <c r="F38" s="82">
        <f t="shared" si="69"/>
        <v>0</v>
      </c>
      <c r="G38" s="82">
        <f t="shared" si="69"/>
        <v>0</v>
      </c>
      <c r="H38" s="82">
        <f t="shared" si="69"/>
        <v>0</v>
      </c>
      <c r="I38" s="82">
        <f t="shared" si="69"/>
        <v>0</v>
      </c>
      <c r="J38" s="83">
        <f t="shared" si="69"/>
        <v>0</v>
      </c>
      <c r="K38" s="83">
        <f t="shared" si="69"/>
        <v>0</v>
      </c>
      <c r="L38" s="82">
        <f t="shared" si="69"/>
        <v>0</v>
      </c>
      <c r="M38" s="82">
        <f t="shared" si="69"/>
        <v>0</v>
      </c>
      <c r="N38" s="82">
        <f t="shared" si="69"/>
        <v>0</v>
      </c>
      <c r="O38" s="83">
        <f t="shared" si="69"/>
        <v>0</v>
      </c>
      <c r="P38" s="82">
        <f t="shared" si="69"/>
        <v>0</v>
      </c>
      <c r="Q38" s="83">
        <f t="shared" si="69"/>
        <v>0</v>
      </c>
      <c r="R38" s="83">
        <f t="shared" si="69"/>
        <v>0</v>
      </c>
      <c r="S38" s="83">
        <f t="shared" si="69"/>
        <v>0</v>
      </c>
      <c r="T38" s="82">
        <f t="shared" si="69"/>
        <v>0</v>
      </c>
      <c r="U38" s="83">
        <f t="shared" si="69"/>
        <v>0</v>
      </c>
      <c r="V38" s="82">
        <f t="shared" si="69"/>
        <v>0</v>
      </c>
      <c r="W38" s="83">
        <f t="shared" si="69"/>
        <v>0</v>
      </c>
      <c r="X38" s="83">
        <f t="shared" si="69"/>
        <v>0</v>
      </c>
      <c r="Y38" s="83">
        <f t="shared" si="69"/>
        <v>0</v>
      </c>
      <c r="Z38" s="82">
        <f t="shared" si="69"/>
        <v>0</v>
      </c>
      <c r="AA38" s="82">
        <f t="shared" si="69"/>
        <v>0</v>
      </c>
    </row>
    <row r="39" spans="1:27" ht="15.75" x14ac:dyDescent="0.25">
      <c r="A39" s="79">
        <v>6</v>
      </c>
      <c r="B39" s="84" t="s">
        <v>10</v>
      </c>
      <c r="C39" s="82">
        <f t="shared" ref="C39:AA39" si="71">SUM(C65,C91,C169)</f>
        <v>177</v>
      </c>
      <c r="D39" s="82">
        <f t="shared" ref="D39" si="72">SUM(D65,D91,D169)</f>
        <v>5</v>
      </c>
      <c r="E39" s="82">
        <f t="shared" si="71"/>
        <v>172</v>
      </c>
      <c r="F39" s="82">
        <f t="shared" si="71"/>
        <v>209</v>
      </c>
      <c r="G39" s="82">
        <f t="shared" si="71"/>
        <v>0</v>
      </c>
      <c r="H39" s="82">
        <f t="shared" si="71"/>
        <v>118</v>
      </c>
      <c r="I39" s="82">
        <f t="shared" si="71"/>
        <v>0</v>
      </c>
      <c r="J39" s="83">
        <f t="shared" si="71"/>
        <v>8.7040000000000006</v>
      </c>
      <c r="K39" s="83">
        <f t="shared" si="71"/>
        <v>8.4830000000000005</v>
      </c>
      <c r="L39" s="82">
        <f t="shared" si="71"/>
        <v>14</v>
      </c>
      <c r="M39" s="82">
        <f t="shared" si="71"/>
        <v>8</v>
      </c>
      <c r="N39" s="82">
        <f t="shared" si="71"/>
        <v>1</v>
      </c>
      <c r="O39" s="83">
        <f t="shared" si="71"/>
        <v>133.47300000000001</v>
      </c>
      <c r="P39" s="82">
        <f t="shared" si="71"/>
        <v>1</v>
      </c>
      <c r="Q39" s="83">
        <f t="shared" si="71"/>
        <v>133.47300000000001</v>
      </c>
      <c r="R39" s="83">
        <f t="shared" si="71"/>
        <v>15461.57</v>
      </c>
      <c r="S39" s="83">
        <f t="shared" si="71"/>
        <v>0</v>
      </c>
      <c r="T39" s="82">
        <f t="shared" si="71"/>
        <v>16</v>
      </c>
      <c r="U39" s="83">
        <f t="shared" si="71"/>
        <v>19429.675999999999</v>
      </c>
      <c r="V39" s="82">
        <f t="shared" si="71"/>
        <v>7</v>
      </c>
      <c r="W39" s="83">
        <f t="shared" si="71"/>
        <v>7064.46</v>
      </c>
      <c r="X39" s="83">
        <f t="shared" si="71"/>
        <v>3240.5529999999999</v>
      </c>
      <c r="Y39" s="83">
        <f t="shared" si="71"/>
        <v>3823.9070000000002</v>
      </c>
      <c r="Z39" s="82">
        <f t="shared" si="71"/>
        <v>0</v>
      </c>
      <c r="AA39" s="82">
        <f t="shared" si="71"/>
        <v>0</v>
      </c>
    </row>
    <row r="40" spans="1:27" ht="15.75" x14ac:dyDescent="0.25">
      <c r="A40" s="79">
        <v>7</v>
      </c>
      <c r="B40" s="84" t="s">
        <v>11</v>
      </c>
      <c r="C40" s="82">
        <f t="shared" ref="C40:AA40" si="73">SUM(C66,C92,C170)</f>
        <v>60</v>
      </c>
      <c r="D40" s="82">
        <f t="shared" ref="D40" si="74">SUM(D66,D92,D170)</f>
        <v>1</v>
      </c>
      <c r="E40" s="82">
        <f t="shared" si="73"/>
        <v>59</v>
      </c>
      <c r="F40" s="82">
        <f t="shared" si="73"/>
        <v>10</v>
      </c>
      <c r="G40" s="82">
        <f t="shared" si="73"/>
        <v>0</v>
      </c>
      <c r="H40" s="82">
        <f t="shared" si="73"/>
        <v>10</v>
      </c>
      <c r="I40" s="82">
        <f t="shared" si="73"/>
        <v>0</v>
      </c>
      <c r="J40" s="83">
        <f t="shared" si="73"/>
        <v>1.853</v>
      </c>
      <c r="K40" s="83">
        <f t="shared" si="73"/>
        <v>1.5979999999999999</v>
      </c>
      <c r="L40" s="82">
        <f t="shared" si="73"/>
        <v>9</v>
      </c>
      <c r="M40" s="82">
        <f t="shared" si="73"/>
        <v>3</v>
      </c>
      <c r="N40" s="82">
        <f t="shared" si="73"/>
        <v>0</v>
      </c>
      <c r="O40" s="83">
        <f t="shared" si="73"/>
        <v>0</v>
      </c>
      <c r="P40" s="82">
        <f t="shared" si="73"/>
        <v>0</v>
      </c>
      <c r="Q40" s="83">
        <f t="shared" si="73"/>
        <v>0</v>
      </c>
      <c r="R40" s="83">
        <f t="shared" si="73"/>
        <v>1309.6469999999999</v>
      </c>
      <c r="S40" s="83">
        <f t="shared" si="73"/>
        <v>0</v>
      </c>
      <c r="T40" s="82">
        <f t="shared" si="73"/>
        <v>4</v>
      </c>
      <c r="U40" s="83">
        <f t="shared" si="73"/>
        <v>1309.6469999999999</v>
      </c>
      <c r="V40" s="82">
        <f t="shared" si="73"/>
        <v>1</v>
      </c>
      <c r="W40" s="83">
        <f t="shared" si="73"/>
        <v>1497.8580000000002</v>
      </c>
      <c r="X40" s="83">
        <f t="shared" si="73"/>
        <v>219.99</v>
      </c>
      <c r="Y40" s="83">
        <f t="shared" si="73"/>
        <v>1277.8679999999999</v>
      </c>
      <c r="Z40" s="82">
        <f t="shared" si="73"/>
        <v>0</v>
      </c>
      <c r="AA40" s="82">
        <f t="shared" si="73"/>
        <v>0</v>
      </c>
    </row>
    <row r="41" spans="1:27" ht="15.75" x14ac:dyDescent="0.25">
      <c r="A41" s="79">
        <v>8</v>
      </c>
      <c r="B41" s="84" t="s">
        <v>12</v>
      </c>
      <c r="C41" s="82">
        <f t="shared" ref="C41:AA41" si="75">SUM(C67,C93,C171)</f>
        <v>48</v>
      </c>
      <c r="D41" s="82">
        <f t="shared" ref="D41" si="76">SUM(D67,D93,D171)</f>
        <v>4</v>
      </c>
      <c r="E41" s="82">
        <f t="shared" si="75"/>
        <v>44</v>
      </c>
      <c r="F41" s="82">
        <f t="shared" si="75"/>
        <v>6</v>
      </c>
      <c r="G41" s="82">
        <f t="shared" si="75"/>
        <v>0</v>
      </c>
      <c r="H41" s="82">
        <f t="shared" si="75"/>
        <v>5</v>
      </c>
      <c r="I41" s="82">
        <f t="shared" si="75"/>
        <v>0</v>
      </c>
      <c r="J41" s="83">
        <f t="shared" si="75"/>
        <v>1.343</v>
      </c>
      <c r="K41" s="83">
        <f t="shared" si="75"/>
        <v>1.343</v>
      </c>
      <c r="L41" s="82">
        <f t="shared" si="75"/>
        <v>0</v>
      </c>
      <c r="M41" s="82">
        <f t="shared" si="75"/>
        <v>0</v>
      </c>
      <c r="N41" s="82">
        <f t="shared" si="75"/>
        <v>0</v>
      </c>
      <c r="O41" s="83">
        <f t="shared" si="75"/>
        <v>0</v>
      </c>
      <c r="P41" s="82">
        <f t="shared" si="75"/>
        <v>3</v>
      </c>
      <c r="Q41" s="83">
        <f t="shared" si="75"/>
        <v>715.09</v>
      </c>
      <c r="R41" s="83">
        <f t="shared" si="75"/>
        <v>2145.7379999999998</v>
      </c>
      <c r="S41" s="83">
        <f t="shared" si="75"/>
        <v>0</v>
      </c>
      <c r="T41" s="82">
        <f t="shared" si="75"/>
        <v>5</v>
      </c>
      <c r="U41" s="83">
        <f t="shared" si="75"/>
        <v>2145.7379999999998</v>
      </c>
      <c r="V41" s="82">
        <f t="shared" si="75"/>
        <v>7</v>
      </c>
      <c r="W41" s="83">
        <f t="shared" si="75"/>
        <v>1952.2249999999999</v>
      </c>
      <c r="X41" s="83">
        <f t="shared" si="75"/>
        <v>54.033000000000001</v>
      </c>
      <c r="Y41" s="83">
        <f t="shared" si="75"/>
        <v>1898.192</v>
      </c>
      <c r="Z41" s="82">
        <f t="shared" si="75"/>
        <v>0</v>
      </c>
      <c r="AA41" s="82">
        <f t="shared" si="75"/>
        <v>0</v>
      </c>
    </row>
    <row r="42" spans="1:27" ht="15.75" x14ac:dyDescent="0.25">
      <c r="A42" s="79">
        <v>9</v>
      </c>
      <c r="B42" s="84" t="s">
        <v>13</v>
      </c>
      <c r="C42" s="82">
        <f t="shared" ref="C42:AA42" si="77">SUM(C68,C94,C172)</f>
        <v>16</v>
      </c>
      <c r="D42" s="82">
        <f t="shared" ref="D42" si="78">SUM(D68,D94,D172)</f>
        <v>4</v>
      </c>
      <c r="E42" s="82">
        <f t="shared" si="77"/>
        <v>12</v>
      </c>
      <c r="F42" s="82">
        <f t="shared" si="77"/>
        <v>10</v>
      </c>
      <c r="G42" s="82">
        <f t="shared" si="77"/>
        <v>0</v>
      </c>
      <c r="H42" s="82">
        <f t="shared" si="77"/>
        <v>10</v>
      </c>
      <c r="I42" s="82">
        <f t="shared" si="77"/>
        <v>0</v>
      </c>
      <c r="J42" s="83">
        <f t="shared" si="77"/>
        <v>6.0010000000000003</v>
      </c>
      <c r="K42" s="83">
        <f t="shared" si="77"/>
        <v>6.0860000000000012</v>
      </c>
      <c r="L42" s="82">
        <f t="shared" si="77"/>
        <v>1</v>
      </c>
      <c r="M42" s="82">
        <f t="shared" si="77"/>
        <v>0</v>
      </c>
      <c r="N42" s="82">
        <f t="shared" si="77"/>
        <v>0</v>
      </c>
      <c r="O42" s="83">
        <f t="shared" si="77"/>
        <v>0</v>
      </c>
      <c r="P42" s="82">
        <f t="shared" si="77"/>
        <v>0</v>
      </c>
      <c r="Q42" s="83">
        <f t="shared" si="77"/>
        <v>0</v>
      </c>
      <c r="R42" s="83">
        <f t="shared" si="77"/>
        <v>3073.723</v>
      </c>
      <c r="S42" s="83">
        <f t="shared" si="77"/>
        <v>0</v>
      </c>
      <c r="T42" s="82">
        <f t="shared" si="77"/>
        <v>8</v>
      </c>
      <c r="U42" s="83">
        <f t="shared" si="77"/>
        <v>3073.723</v>
      </c>
      <c r="V42" s="82">
        <f t="shared" si="77"/>
        <v>8</v>
      </c>
      <c r="W42" s="85">
        <f t="shared" si="77"/>
        <v>2318.6890000000003</v>
      </c>
      <c r="X42" s="85">
        <f t="shared" si="77"/>
        <v>20.917999999999999</v>
      </c>
      <c r="Y42" s="85">
        <f t="shared" si="77"/>
        <v>2297.7710000000006</v>
      </c>
      <c r="Z42" s="82">
        <f t="shared" si="77"/>
        <v>0</v>
      </c>
      <c r="AA42" s="82">
        <f t="shared" si="77"/>
        <v>0</v>
      </c>
    </row>
    <row r="43" spans="1:27" ht="15.75" x14ac:dyDescent="0.25">
      <c r="A43" s="79">
        <v>10</v>
      </c>
      <c r="B43" s="84" t="s">
        <v>14</v>
      </c>
      <c r="C43" s="82">
        <f t="shared" ref="C43:AA43" si="79">SUM(C69,C95,C173)</f>
        <v>85</v>
      </c>
      <c r="D43" s="82">
        <f t="shared" ref="D43" si="80">SUM(D69,D95,D173)</f>
        <v>6</v>
      </c>
      <c r="E43" s="82">
        <f t="shared" si="79"/>
        <v>79</v>
      </c>
      <c r="F43" s="82">
        <f t="shared" si="79"/>
        <v>120</v>
      </c>
      <c r="G43" s="82">
        <f t="shared" si="79"/>
        <v>0</v>
      </c>
      <c r="H43" s="82">
        <f t="shared" si="79"/>
        <v>99</v>
      </c>
      <c r="I43" s="82">
        <f t="shared" si="79"/>
        <v>0</v>
      </c>
      <c r="J43" s="83">
        <f t="shared" si="79"/>
        <v>12.920000000000002</v>
      </c>
      <c r="K43" s="83">
        <f t="shared" si="79"/>
        <v>12.138000000000002</v>
      </c>
      <c r="L43" s="82">
        <f t="shared" si="79"/>
        <v>0</v>
      </c>
      <c r="M43" s="82">
        <f t="shared" si="79"/>
        <v>0</v>
      </c>
      <c r="N43" s="82">
        <f t="shared" si="79"/>
        <v>1</v>
      </c>
      <c r="O43" s="83">
        <f t="shared" si="79"/>
        <v>70.894999999999996</v>
      </c>
      <c r="P43" s="82">
        <f t="shared" si="79"/>
        <v>1</v>
      </c>
      <c r="Q43" s="83">
        <f t="shared" si="79"/>
        <v>70.894999999999996</v>
      </c>
      <c r="R43" s="83">
        <f t="shared" si="79"/>
        <v>190.595</v>
      </c>
      <c r="S43" s="83">
        <f t="shared" si="79"/>
        <v>0</v>
      </c>
      <c r="T43" s="82">
        <f t="shared" si="79"/>
        <v>13</v>
      </c>
      <c r="U43" s="83">
        <f t="shared" si="79"/>
        <v>7454.2590000000009</v>
      </c>
      <c r="V43" s="82">
        <f t="shared" si="79"/>
        <v>13</v>
      </c>
      <c r="W43" s="83">
        <f t="shared" si="79"/>
        <v>1534.9270000000001</v>
      </c>
      <c r="X43" s="83">
        <f t="shared" si="79"/>
        <v>190.6</v>
      </c>
      <c r="Y43" s="83">
        <f t="shared" si="79"/>
        <v>1344.327</v>
      </c>
      <c r="Z43" s="82">
        <f t="shared" si="79"/>
        <v>0</v>
      </c>
      <c r="AA43" s="82">
        <f t="shared" si="79"/>
        <v>0</v>
      </c>
    </row>
    <row r="44" spans="1:27" ht="15.75" x14ac:dyDescent="0.25">
      <c r="A44" s="79">
        <v>11</v>
      </c>
      <c r="B44" s="86" t="s">
        <v>15</v>
      </c>
      <c r="C44" s="82">
        <f t="shared" ref="C44:AA44" si="81">SUM(C70,C96,C174)</f>
        <v>174</v>
      </c>
      <c r="D44" s="82">
        <f t="shared" ref="D44" si="82">SUM(D70,D96,D174)</f>
        <v>0</v>
      </c>
      <c r="E44" s="82">
        <f t="shared" si="81"/>
        <v>174</v>
      </c>
      <c r="F44" s="82">
        <f t="shared" si="81"/>
        <v>181</v>
      </c>
      <c r="G44" s="82">
        <f t="shared" si="81"/>
        <v>1</v>
      </c>
      <c r="H44" s="82">
        <f t="shared" si="81"/>
        <v>180</v>
      </c>
      <c r="I44" s="82">
        <f t="shared" si="81"/>
        <v>0</v>
      </c>
      <c r="J44" s="83">
        <f t="shared" si="81"/>
        <v>23.817</v>
      </c>
      <c r="K44" s="83">
        <f t="shared" si="81"/>
        <v>24.004000000000001</v>
      </c>
      <c r="L44" s="82">
        <f t="shared" si="81"/>
        <v>1</v>
      </c>
      <c r="M44" s="82">
        <f t="shared" si="81"/>
        <v>0</v>
      </c>
      <c r="N44" s="82">
        <f t="shared" si="81"/>
        <v>1</v>
      </c>
      <c r="O44" s="83">
        <f t="shared" si="81"/>
        <v>62.881</v>
      </c>
      <c r="P44" s="82">
        <f t="shared" si="81"/>
        <v>0</v>
      </c>
      <c r="Q44" s="83">
        <f t="shared" si="81"/>
        <v>0</v>
      </c>
      <c r="R44" s="83">
        <f t="shared" si="81"/>
        <v>3787.498</v>
      </c>
      <c r="S44" s="83">
        <f t="shared" si="81"/>
        <v>0</v>
      </c>
      <c r="T44" s="82">
        <f t="shared" si="81"/>
        <v>19</v>
      </c>
      <c r="U44" s="83">
        <f t="shared" si="81"/>
        <v>3787.498</v>
      </c>
      <c r="V44" s="82">
        <f t="shared" si="81"/>
        <v>8</v>
      </c>
      <c r="W44" s="83">
        <f t="shared" si="81"/>
        <v>144.20500000000001</v>
      </c>
      <c r="X44" s="83">
        <f t="shared" si="81"/>
        <v>133.15300000000002</v>
      </c>
      <c r="Y44" s="83">
        <f t="shared" si="81"/>
        <v>11.052</v>
      </c>
      <c r="Z44" s="82">
        <f t="shared" si="81"/>
        <v>0</v>
      </c>
      <c r="AA44" s="82">
        <f t="shared" si="81"/>
        <v>0</v>
      </c>
    </row>
    <row r="45" spans="1:27" ht="15.75" x14ac:dyDescent="0.25">
      <c r="A45" s="79">
        <v>12</v>
      </c>
      <c r="B45" s="87" t="s">
        <v>16</v>
      </c>
      <c r="C45" s="82">
        <f t="shared" ref="C45:AA45" si="83">SUM(C71,C97,C175)</f>
        <v>372</v>
      </c>
      <c r="D45" s="82">
        <f t="shared" ref="D45" si="84">SUM(D71,D97,D175)</f>
        <v>13</v>
      </c>
      <c r="E45" s="82">
        <f t="shared" si="83"/>
        <v>359</v>
      </c>
      <c r="F45" s="82">
        <f t="shared" si="83"/>
        <v>246</v>
      </c>
      <c r="G45" s="82">
        <f t="shared" si="83"/>
        <v>0</v>
      </c>
      <c r="H45" s="82">
        <f t="shared" si="83"/>
        <v>246</v>
      </c>
      <c r="I45" s="82">
        <f t="shared" si="83"/>
        <v>0</v>
      </c>
      <c r="J45" s="83">
        <f t="shared" si="83"/>
        <v>111.65599999999999</v>
      </c>
      <c r="K45" s="83">
        <f t="shared" si="83"/>
        <v>115.66799999999999</v>
      </c>
      <c r="L45" s="82">
        <f t="shared" si="83"/>
        <v>2</v>
      </c>
      <c r="M45" s="82">
        <f t="shared" si="83"/>
        <v>2</v>
      </c>
      <c r="N45" s="82">
        <f t="shared" si="83"/>
        <v>0</v>
      </c>
      <c r="O45" s="83">
        <f t="shared" si="83"/>
        <v>0</v>
      </c>
      <c r="P45" s="82">
        <f t="shared" si="83"/>
        <v>1</v>
      </c>
      <c r="Q45" s="83">
        <f t="shared" si="83"/>
        <v>22088.927</v>
      </c>
      <c r="R45" s="83">
        <f t="shared" si="83"/>
        <v>1451.8869999999999</v>
      </c>
      <c r="S45" s="83">
        <f t="shared" si="83"/>
        <v>0</v>
      </c>
      <c r="T45" s="82">
        <f t="shared" si="83"/>
        <v>43</v>
      </c>
      <c r="U45" s="83">
        <f t="shared" si="83"/>
        <v>1451.8869999999999</v>
      </c>
      <c r="V45" s="82">
        <f t="shared" si="83"/>
        <v>40</v>
      </c>
      <c r="W45" s="83">
        <f t="shared" si="83"/>
        <v>730.58699999999976</v>
      </c>
      <c r="X45" s="83">
        <f t="shared" si="83"/>
        <v>582.93999999999983</v>
      </c>
      <c r="Y45" s="83">
        <f t="shared" si="83"/>
        <v>147.64699999999999</v>
      </c>
      <c r="Z45" s="82">
        <f t="shared" si="83"/>
        <v>0</v>
      </c>
      <c r="AA45" s="82">
        <f t="shared" si="83"/>
        <v>0</v>
      </c>
    </row>
    <row r="46" spans="1:27" ht="15.75" x14ac:dyDescent="0.25">
      <c r="A46" s="79">
        <v>13</v>
      </c>
      <c r="B46" s="87" t="s">
        <v>17</v>
      </c>
      <c r="C46" s="82">
        <f t="shared" ref="C46:AA46" si="85">SUM(C72,C98,C176)</f>
        <v>408</v>
      </c>
      <c r="D46" s="82">
        <f t="shared" ref="D46" si="86">SUM(D72,D98,D176)</f>
        <v>65</v>
      </c>
      <c r="E46" s="82">
        <f t="shared" si="85"/>
        <v>343</v>
      </c>
      <c r="F46" s="82">
        <f t="shared" si="85"/>
        <v>54</v>
      </c>
      <c r="G46" s="82">
        <f t="shared" si="85"/>
        <v>3</v>
      </c>
      <c r="H46" s="82">
        <f t="shared" si="85"/>
        <v>52</v>
      </c>
      <c r="I46" s="82">
        <f t="shared" si="85"/>
        <v>0</v>
      </c>
      <c r="J46" s="83">
        <f t="shared" si="85"/>
        <v>19.053000000000001</v>
      </c>
      <c r="K46" s="83">
        <f t="shared" si="85"/>
        <v>19.052999999999997</v>
      </c>
      <c r="L46" s="82">
        <f t="shared" si="85"/>
        <v>8</v>
      </c>
      <c r="M46" s="82">
        <f t="shared" si="85"/>
        <v>1</v>
      </c>
      <c r="N46" s="82">
        <f t="shared" si="85"/>
        <v>0</v>
      </c>
      <c r="O46" s="83">
        <f t="shared" si="85"/>
        <v>0</v>
      </c>
      <c r="P46" s="82">
        <f t="shared" si="85"/>
        <v>2</v>
      </c>
      <c r="Q46" s="83">
        <f t="shared" si="85"/>
        <v>561.50800000000004</v>
      </c>
      <c r="R46" s="83">
        <f t="shared" si="85"/>
        <v>928.45699999999999</v>
      </c>
      <c r="S46" s="83">
        <f t="shared" si="85"/>
        <v>0</v>
      </c>
      <c r="T46" s="82">
        <f t="shared" si="85"/>
        <v>25</v>
      </c>
      <c r="U46" s="83">
        <f t="shared" si="85"/>
        <v>26624.284999999996</v>
      </c>
      <c r="V46" s="82">
        <f t="shared" si="85"/>
        <v>16</v>
      </c>
      <c r="W46" s="83">
        <f t="shared" si="85"/>
        <v>1657.4959999999999</v>
      </c>
      <c r="X46" s="83">
        <f t="shared" si="85"/>
        <v>520.44799999999998</v>
      </c>
      <c r="Y46" s="83">
        <f t="shared" si="85"/>
        <v>1137.048</v>
      </c>
      <c r="Z46" s="82">
        <f t="shared" si="85"/>
        <v>0</v>
      </c>
      <c r="AA46" s="82">
        <f t="shared" si="85"/>
        <v>0</v>
      </c>
    </row>
    <row r="47" spans="1:27" ht="15.75" x14ac:dyDescent="0.25">
      <c r="A47" s="79">
        <v>14</v>
      </c>
      <c r="B47" s="87" t="s">
        <v>18</v>
      </c>
      <c r="C47" s="82">
        <f t="shared" ref="C47:AA47" si="87">SUM(C73,C99,C177)</f>
        <v>101</v>
      </c>
      <c r="D47" s="82">
        <f t="shared" ref="D47" si="88">SUM(D73,D99,D177)</f>
        <v>14</v>
      </c>
      <c r="E47" s="82">
        <f t="shared" si="87"/>
        <v>87</v>
      </c>
      <c r="F47" s="82">
        <f t="shared" si="87"/>
        <v>21</v>
      </c>
      <c r="G47" s="82">
        <f t="shared" si="87"/>
        <v>3</v>
      </c>
      <c r="H47" s="82">
        <f t="shared" si="87"/>
        <v>18</v>
      </c>
      <c r="I47" s="82">
        <f t="shared" si="87"/>
        <v>0</v>
      </c>
      <c r="J47" s="83">
        <f t="shared" si="87"/>
        <v>7.7350000000000003</v>
      </c>
      <c r="K47" s="83">
        <f t="shared" si="87"/>
        <v>7.99</v>
      </c>
      <c r="L47" s="82">
        <f t="shared" si="87"/>
        <v>5</v>
      </c>
      <c r="M47" s="82">
        <f t="shared" si="87"/>
        <v>0</v>
      </c>
      <c r="N47" s="82">
        <f t="shared" si="87"/>
        <v>1</v>
      </c>
      <c r="O47" s="83">
        <f t="shared" si="87"/>
        <v>0</v>
      </c>
      <c r="P47" s="82">
        <f t="shared" si="87"/>
        <v>0</v>
      </c>
      <c r="Q47" s="83">
        <f t="shared" si="87"/>
        <v>0</v>
      </c>
      <c r="R47" s="83">
        <f t="shared" si="87"/>
        <v>2077.38</v>
      </c>
      <c r="S47" s="83">
        <f t="shared" si="87"/>
        <v>0</v>
      </c>
      <c r="T47" s="82">
        <f t="shared" si="87"/>
        <v>12</v>
      </c>
      <c r="U47" s="83">
        <f t="shared" si="87"/>
        <v>3475.5430000000001</v>
      </c>
      <c r="V47" s="82">
        <f t="shared" si="87"/>
        <v>10</v>
      </c>
      <c r="W47" s="83">
        <f t="shared" si="87"/>
        <v>2605.0830000000001</v>
      </c>
      <c r="X47" s="83">
        <f t="shared" si="87"/>
        <v>430.17399999999998</v>
      </c>
      <c r="Y47" s="83">
        <f t="shared" si="87"/>
        <v>2174.9090000000001</v>
      </c>
      <c r="Z47" s="82">
        <f t="shared" si="87"/>
        <v>3</v>
      </c>
      <c r="AA47" s="82">
        <f t="shared" si="87"/>
        <v>0</v>
      </c>
    </row>
    <row r="48" spans="1:27" ht="15.75" x14ac:dyDescent="0.25">
      <c r="A48" s="88">
        <v>15</v>
      </c>
      <c r="B48" s="87" t="s">
        <v>19</v>
      </c>
      <c r="C48" s="82">
        <f t="shared" ref="C48:AA48" si="89">SUM(C74,C100,C178)</f>
        <v>62</v>
      </c>
      <c r="D48" s="82">
        <f t="shared" ref="D48" si="90">SUM(D74,D100,D178)</f>
        <v>0</v>
      </c>
      <c r="E48" s="82">
        <f t="shared" si="89"/>
        <v>62</v>
      </c>
      <c r="F48" s="82">
        <f t="shared" si="89"/>
        <v>102</v>
      </c>
      <c r="G48" s="82">
        <f t="shared" si="89"/>
        <v>0</v>
      </c>
      <c r="H48" s="82">
        <f t="shared" si="89"/>
        <v>102</v>
      </c>
      <c r="I48" s="82">
        <f t="shared" si="89"/>
        <v>0</v>
      </c>
      <c r="J48" s="83">
        <f t="shared" si="89"/>
        <v>11.984999999999998</v>
      </c>
      <c r="K48" s="83">
        <f t="shared" si="89"/>
        <v>11.985000000000001</v>
      </c>
      <c r="L48" s="82">
        <f t="shared" si="89"/>
        <v>10</v>
      </c>
      <c r="M48" s="82">
        <f t="shared" si="89"/>
        <v>8</v>
      </c>
      <c r="N48" s="82">
        <f t="shared" si="89"/>
        <v>1</v>
      </c>
      <c r="O48" s="83">
        <f t="shared" si="89"/>
        <v>4971.9889999999996</v>
      </c>
      <c r="P48" s="82">
        <f t="shared" si="89"/>
        <v>1</v>
      </c>
      <c r="Q48" s="83">
        <f t="shared" si="89"/>
        <v>4971.9889999999996</v>
      </c>
      <c r="R48" s="83">
        <f t="shared" si="89"/>
        <v>4971.9889999999996</v>
      </c>
      <c r="S48" s="83">
        <f t="shared" si="89"/>
        <v>0</v>
      </c>
      <c r="T48" s="82">
        <f t="shared" si="89"/>
        <v>1</v>
      </c>
      <c r="U48" s="83">
        <f t="shared" si="89"/>
        <v>4971.9889999999996</v>
      </c>
      <c r="V48" s="82">
        <f t="shared" si="89"/>
        <v>0</v>
      </c>
      <c r="W48" s="83">
        <f t="shared" si="89"/>
        <v>507.59399999999999</v>
      </c>
      <c r="X48" s="83">
        <f t="shared" si="89"/>
        <v>0</v>
      </c>
      <c r="Y48" s="83">
        <f t="shared" si="89"/>
        <v>507.59399999999999</v>
      </c>
      <c r="Z48" s="82">
        <f t="shared" si="89"/>
        <v>0</v>
      </c>
      <c r="AA48" s="82">
        <f t="shared" si="89"/>
        <v>0</v>
      </c>
    </row>
    <row r="49" spans="1:27" ht="31.5" x14ac:dyDescent="0.25">
      <c r="A49" s="89">
        <v>16</v>
      </c>
      <c r="B49" s="87" t="s">
        <v>20</v>
      </c>
      <c r="C49" s="82">
        <f t="shared" ref="C49:AA49" si="91">SUM(C75,C101,C179)</f>
        <v>118</v>
      </c>
      <c r="D49" s="82">
        <f t="shared" ref="D49" si="92">SUM(D75,D101,D179)</f>
        <v>6</v>
      </c>
      <c r="E49" s="82">
        <f t="shared" si="91"/>
        <v>112</v>
      </c>
      <c r="F49" s="82">
        <f t="shared" si="91"/>
        <v>47</v>
      </c>
      <c r="G49" s="82">
        <f t="shared" si="91"/>
        <v>0</v>
      </c>
      <c r="H49" s="82">
        <f t="shared" si="91"/>
        <v>40</v>
      </c>
      <c r="I49" s="82">
        <f t="shared" si="91"/>
        <v>0</v>
      </c>
      <c r="J49" s="83">
        <f t="shared" si="91"/>
        <v>13.209</v>
      </c>
      <c r="K49" s="83">
        <f t="shared" si="91"/>
        <v>12.103999999999999</v>
      </c>
      <c r="L49" s="82">
        <f t="shared" si="91"/>
        <v>1</v>
      </c>
      <c r="M49" s="82">
        <f t="shared" si="91"/>
        <v>0</v>
      </c>
      <c r="N49" s="82">
        <f t="shared" si="91"/>
        <v>0</v>
      </c>
      <c r="O49" s="83">
        <f t="shared" si="91"/>
        <v>0</v>
      </c>
      <c r="P49" s="82">
        <f t="shared" si="91"/>
        <v>0</v>
      </c>
      <c r="Q49" s="83">
        <f t="shared" si="91"/>
        <v>0</v>
      </c>
      <c r="R49" s="83">
        <f t="shared" si="91"/>
        <v>680.66700000000003</v>
      </c>
      <c r="S49" s="83">
        <f t="shared" si="91"/>
        <v>0</v>
      </c>
      <c r="T49" s="82">
        <f t="shared" si="91"/>
        <v>14</v>
      </c>
      <c r="U49" s="83">
        <f t="shared" si="91"/>
        <v>680.66700000000003</v>
      </c>
      <c r="V49" s="82">
        <f t="shared" si="91"/>
        <v>17</v>
      </c>
      <c r="W49" s="83">
        <f t="shared" si="91"/>
        <v>2457.6089999999999</v>
      </c>
      <c r="X49" s="83">
        <f t="shared" si="91"/>
        <v>1852.5140000000001</v>
      </c>
      <c r="Y49" s="83">
        <f t="shared" si="91"/>
        <v>605.09499999999991</v>
      </c>
      <c r="Z49" s="82">
        <f t="shared" si="91"/>
        <v>0</v>
      </c>
      <c r="AA49" s="82">
        <f t="shared" si="91"/>
        <v>0</v>
      </c>
    </row>
    <row r="50" spans="1:27" ht="31.5" x14ac:dyDescent="0.25">
      <c r="A50" s="89">
        <v>17</v>
      </c>
      <c r="B50" s="87" t="s">
        <v>21</v>
      </c>
      <c r="C50" s="82">
        <f t="shared" ref="C50:AA50" si="93">SUM(C76,C102,C180)</f>
        <v>51</v>
      </c>
      <c r="D50" s="82">
        <f t="shared" ref="D50" si="94">SUM(D76,D102,D180)</f>
        <v>2</v>
      </c>
      <c r="E50" s="82">
        <f t="shared" si="93"/>
        <v>49</v>
      </c>
      <c r="F50" s="82">
        <f t="shared" si="93"/>
        <v>9</v>
      </c>
      <c r="G50" s="82">
        <f t="shared" si="93"/>
        <v>0</v>
      </c>
      <c r="H50" s="82">
        <f t="shared" si="93"/>
        <v>9</v>
      </c>
      <c r="I50" s="82">
        <f t="shared" si="93"/>
        <v>0</v>
      </c>
      <c r="J50" s="83">
        <f t="shared" si="93"/>
        <v>4.556</v>
      </c>
      <c r="K50" s="83">
        <f t="shared" si="93"/>
        <v>4.556</v>
      </c>
      <c r="L50" s="82">
        <f t="shared" si="93"/>
        <v>2</v>
      </c>
      <c r="M50" s="82">
        <f t="shared" si="93"/>
        <v>1</v>
      </c>
      <c r="N50" s="82">
        <f t="shared" si="93"/>
        <v>0</v>
      </c>
      <c r="O50" s="83">
        <f t="shared" si="93"/>
        <v>0</v>
      </c>
      <c r="P50" s="82">
        <f t="shared" si="93"/>
        <v>0</v>
      </c>
      <c r="Q50" s="83">
        <f t="shared" si="93"/>
        <v>0</v>
      </c>
      <c r="R50" s="83">
        <f t="shared" si="93"/>
        <v>3.9580000000000002</v>
      </c>
      <c r="S50" s="83">
        <f t="shared" si="93"/>
        <v>1.7999999999999999E-2</v>
      </c>
      <c r="T50" s="82">
        <f t="shared" si="93"/>
        <v>2</v>
      </c>
      <c r="U50" s="83">
        <f t="shared" si="93"/>
        <v>2786.7849999999999</v>
      </c>
      <c r="V50" s="82">
        <f t="shared" si="93"/>
        <v>1</v>
      </c>
      <c r="W50" s="83">
        <f t="shared" si="93"/>
        <v>60.965000000000003</v>
      </c>
      <c r="X50" s="83">
        <f t="shared" si="93"/>
        <v>3.94</v>
      </c>
      <c r="Y50" s="83">
        <f t="shared" si="93"/>
        <v>57.025000000000006</v>
      </c>
      <c r="Z50" s="82">
        <f t="shared" si="93"/>
        <v>0</v>
      </c>
      <c r="AA50" s="82">
        <f t="shared" si="93"/>
        <v>0</v>
      </c>
    </row>
    <row r="51" spans="1:27" ht="31.5" x14ac:dyDescent="0.25">
      <c r="A51" s="89">
        <v>18</v>
      </c>
      <c r="B51" s="87" t="s">
        <v>22</v>
      </c>
      <c r="C51" s="82">
        <f t="shared" ref="C51:AA51" si="95">SUM(C77,C103,C181)</f>
        <v>786</v>
      </c>
      <c r="D51" s="82">
        <f t="shared" ref="D51" si="96">SUM(D77,D103,D181)</f>
        <v>16</v>
      </c>
      <c r="E51" s="82">
        <f t="shared" si="95"/>
        <v>770</v>
      </c>
      <c r="F51" s="82">
        <f t="shared" si="95"/>
        <v>597</v>
      </c>
      <c r="G51" s="82">
        <f t="shared" si="95"/>
        <v>0</v>
      </c>
      <c r="H51" s="82">
        <f t="shared" si="95"/>
        <v>596</v>
      </c>
      <c r="I51" s="82">
        <f t="shared" si="95"/>
        <v>0</v>
      </c>
      <c r="J51" s="83">
        <f t="shared" si="95"/>
        <v>57.069000000000003</v>
      </c>
      <c r="K51" s="83">
        <f t="shared" si="95"/>
        <v>61.268000000000001</v>
      </c>
      <c r="L51" s="82">
        <f t="shared" si="95"/>
        <v>7</v>
      </c>
      <c r="M51" s="82">
        <f t="shared" si="95"/>
        <v>6</v>
      </c>
      <c r="N51" s="82">
        <f t="shared" si="95"/>
        <v>0</v>
      </c>
      <c r="O51" s="83">
        <f t="shared" si="95"/>
        <v>0</v>
      </c>
      <c r="P51" s="82">
        <f t="shared" si="95"/>
        <v>0</v>
      </c>
      <c r="Q51" s="83">
        <f t="shared" si="95"/>
        <v>0</v>
      </c>
      <c r="R51" s="83">
        <f t="shared" si="95"/>
        <v>81937.240810000003</v>
      </c>
      <c r="S51" s="83">
        <f t="shared" si="95"/>
        <v>0</v>
      </c>
      <c r="T51" s="82">
        <f t="shared" si="95"/>
        <v>18</v>
      </c>
      <c r="U51" s="83">
        <f t="shared" si="95"/>
        <v>81937.240810000003</v>
      </c>
      <c r="V51" s="82">
        <f t="shared" si="95"/>
        <v>23</v>
      </c>
      <c r="W51" s="83">
        <f t="shared" si="95"/>
        <v>3910.0451700000003</v>
      </c>
      <c r="X51" s="83">
        <f t="shared" si="95"/>
        <v>799.55700999999999</v>
      </c>
      <c r="Y51" s="83">
        <f t="shared" si="95"/>
        <v>3110.4881599999999</v>
      </c>
      <c r="Z51" s="82">
        <f t="shared" si="95"/>
        <v>0</v>
      </c>
      <c r="AA51" s="82">
        <f t="shared" si="95"/>
        <v>0</v>
      </c>
    </row>
    <row r="52" spans="1:27" ht="31.5" x14ac:dyDescent="0.25">
      <c r="A52" s="90"/>
      <c r="B52" s="91" t="s">
        <v>23</v>
      </c>
      <c r="C52" s="92">
        <f t="shared" ref="C52:AA52" si="97">SUM(C78,C104,C182)</f>
        <v>8</v>
      </c>
      <c r="D52" s="92">
        <f t="shared" ref="D52" si="98">SUM(D78,D104,D182)</f>
        <v>3</v>
      </c>
      <c r="E52" s="92">
        <f t="shared" si="97"/>
        <v>5</v>
      </c>
      <c r="F52" s="92">
        <f t="shared" si="97"/>
        <v>2</v>
      </c>
      <c r="G52" s="92">
        <f t="shared" si="97"/>
        <v>0</v>
      </c>
      <c r="H52" s="92">
        <f t="shared" si="97"/>
        <v>2</v>
      </c>
      <c r="I52" s="92">
        <f t="shared" si="97"/>
        <v>0</v>
      </c>
      <c r="J52" s="93">
        <f t="shared" si="97"/>
        <v>1.8360000000000001</v>
      </c>
      <c r="K52" s="93">
        <f t="shared" si="97"/>
        <v>1.8360000000000001</v>
      </c>
      <c r="L52" s="92">
        <f t="shared" si="97"/>
        <v>0</v>
      </c>
      <c r="M52" s="92">
        <f t="shared" si="97"/>
        <v>0</v>
      </c>
      <c r="N52" s="92">
        <f t="shared" si="97"/>
        <v>0</v>
      </c>
      <c r="O52" s="93">
        <f t="shared" si="97"/>
        <v>0</v>
      </c>
      <c r="P52" s="92">
        <f t="shared" si="97"/>
        <v>0</v>
      </c>
      <c r="Q52" s="93">
        <f t="shared" si="97"/>
        <v>0</v>
      </c>
      <c r="R52" s="93">
        <f t="shared" si="97"/>
        <v>0</v>
      </c>
      <c r="S52" s="93">
        <f t="shared" si="97"/>
        <v>0</v>
      </c>
      <c r="T52" s="92">
        <f t="shared" si="97"/>
        <v>0</v>
      </c>
      <c r="U52" s="93">
        <f t="shared" si="97"/>
        <v>0</v>
      </c>
      <c r="V52" s="92">
        <f t="shared" si="97"/>
        <v>1</v>
      </c>
      <c r="W52" s="93">
        <f t="shared" si="97"/>
        <v>915.04899999999998</v>
      </c>
      <c r="X52" s="93">
        <f t="shared" si="97"/>
        <v>915.04899999999998</v>
      </c>
      <c r="Y52" s="93">
        <f t="shared" si="97"/>
        <v>0</v>
      </c>
      <c r="Z52" s="92">
        <f t="shared" si="97"/>
        <v>0</v>
      </c>
      <c r="AA52" s="92">
        <f t="shared" si="97"/>
        <v>0</v>
      </c>
    </row>
    <row r="53" spans="1:27" ht="15.75" x14ac:dyDescent="0.25">
      <c r="A53" s="129" t="s">
        <v>86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spans="1:27" ht="15" customHeight="1" x14ac:dyDescent="0.25">
      <c r="A54" s="132" t="s">
        <v>53</v>
      </c>
      <c r="B54" s="132" t="s">
        <v>24</v>
      </c>
      <c r="C54" s="132" t="s">
        <v>25</v>
      </c>
      <c r="D54" s="132"/>
      <c r="E54" s="132"/>
      <c r="F54" s="132" t="s">
        <v>0</v>
      </c>
      <c r="G54" s="132"/>
      <c r="H54" s="132" t="s">
        <v>54</v>
      </c>
      <c r="I54" s="132"/>
      <c r="J54" s="132" t="s">
        <v>55</v>
      </c>
      <c r="K54" s="132"/>
      <c r="L54" s="138" t="s">
        <v>56</v>
      </c>
      <c r="M54" s="139"/>
      <c r="N54" s="138" t="s">
        <v>57</v>
      </c>
      <c r="O54" s="142"/>
      <c r="P54" s="142"/>
      <c r="Q54" s="139"/>
      <c r="R54" s="132" t="s">
        <v>26</v>
      </c>
      <c r="S54" s="132"/>
      <c r="T54" s="132" t="s">
        <v>83</v>
      </c>
      <c r="U54" s="132"/>
      <c r="V54" s="132"/>
      <c r="W54" s="132"/>
      <c r="X54" s="132"/>
      <c r="Y54" s="132"/>
      <c r="Z54" s="132" t="s">
        <v>59</v>
      </c>
      <c r="AA54" s="132"/>
    </row>
    <row r="55" spans="1:27" ht="15" customHeight="1" x14ac:dyDescent="0.2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40"/>
      <c r="M55" s="141"/>
      <c r="N55" s="140"/>
      <c r="O55" s="143"/>
      <c r="P55" s="143"/>
      <c r="Q55" s="141"/>
      <c r="R55" s="132"/>
      <c r="S55" s="132"/>
      <c r="T55" s="132" t="s">
        <v>60</v>
      </c>
      <c r="U55" s="132"/>
      <c r="V55" s="132" t="s">
        <v>1</v>
      </c>
      <c r="W55" s="132"/>
      <c r="X55" s="132"/>
      <c r="Y55" s="132"/>
      <c r="Z55" s="132"/>
      <c r="AA55" s="132"/>
    </row>
    <row r="56" spans="1:27" ht="15" customHeight="1" x14ac:dyDescent="0.25">
      <c r="A56" s="132"/>
      <c r="B56" s="132"/>
      <c r="C56" s="131" t="s">
        <v>2</v>
      </c>
      <c r="D56" s="127" t="s">
        <v>81</v>
      </c>
      <c r="E56" s="127" t="s">
        <v>82</v>
      </c>
      <c r="F56" s="131" t="s">
        <v>61</v>
      </c>
      <c r="G56" s="131" t="s">
        <v>62</v>
      </c>
      <c r="H56" s="131" t="s">
        <v>2</v>
      </c>
      <c r="I56" s="131" t="s">
        <v>27</v>
      </c>
      <c r="J56" s="133" t="s">
        <v>3</v>
      </c>
      <c r="K56" s="133" t="s">
        <v>1</v>
      </c>
      <c r="L56" s="134" t="s">
        <v>63</v>
      </c>
      <c r="M56" s="134" t="s">
        <v>64</v>
      </c>
      <c r="N56" s="134" t="s">
        <v>65</v>
      </c>
      <c r="O56" s="134" t="s">
        <v>66</v>
      </c>
      <c r="P56" s="137" t="s">
        <v>67</v>
      </c>
      <c r="Q56" s="137"/>
      <c r="R56" s="131" t="s">
        <v>2</v>
      </c>
      <c r="S56" s="131" t="s">
        <v>68</v>
      </c>
      <c r="T56" s="130" t="s">
        <v>65</v>
      </c>
      <c r="U56" s="130" t="s">
        <v>69</v>
      </c>
      <c r="V56" s="130" t="s">
        <v>65</v>
      </c>
      <c r="W56" s="132" t="s">
        <v>70</v>
      </c>
      <c r="X56" s="132"/>
      <c r="Y56" s="132"/>
      <c r="Z56" s="130" t="s">
        <v>4</v>
      </c>
      <c r="AA56" s="130" t="s">
        <v>28</v>
      </c>
    </row>
    <row r="57" spans="1:27" ht="177.75" x14ac:dyDescent="0.25">
      <c r="A57" s="132"/>
      <c r="B57" s="132"/>
      <c r="C57" s="131"/>
      <c r="D57" s="128"/>
      <c r="E57" s="128"/>
      <c r="F57" s="131"/>
      <c r="G57" s="131"/>
      <c r="H57" s="131"/>
      <c r="I57" s="131"/>
      <c r="J57" s="133"/>
      <c r="K57" s="133"/>
      <c r="L57" s="135"/>
      <c r="M57" s="135"/>
      <c r="N57" s="135"/>
      <c r="O57" s="135"/>
      <c r="P57" s="69" t="s">
        <v>65</v>
      </c>
      <c r="Q57" s="70" t="s">
        <v>66</v>
      </c>
      <c r="R57" s="131"/>
      <c r="S57" s="131"/>
      <c r="T57" s="130"/>
      <c r="U57" s="130"/>
      <c r="V57" s="130"/>
      <c r="W57" s="71" t="s">
        <v>71</v>
      </c>
      <c r="X57" s="71" t="s">
        <v>72</v>
      </c>
      <c r="Y57" s="72" t="s">
        <v>73</v>
      </c>
      <c r="Z57" s="130"/>
      <c r="AA57" s="130"/>
    </row>
    <row r="58" spans="1:27" ht="15.75" x14ac:dyDescent="0.25">
      <c r="A58" s="73">
        <v>1</v>
      </c>
      <c r="B58" s="73">
        <v>2</v>
      </c>
      <c r="C58" s="73">
        <v>3</v>
      </c>
      <c r="D58" s="73">
        <v>4</v>
      </c>
      <c r="E58" s="73">
        <v>5</v>
      </c>
      <c r="F58" s="73">
        <v>6</v>
      </c>
      <c r="G58" s="73">
        <v>7</v>
      </c>
      <c r="H58" s="73">
        <v>8</v>
      </c>
      <c r="I58" s="73">
        <v>9</v>
      </c>
      <c r="J58" s="73">
        <v>10</v>
      </c>
      <c r="K58" s="73">
        <v>11</v>
      </c>
      <c r="L58" s="73">
        <v>12</v>
      </c>
      <c r="M58" s="73">
        <v>13</v>
      </c>
      <c r="N58" s="73">
        <v>14</v>
      </c>
      <c r="O58" s="73">
        <v>15</v>
      </c>
      <c r="P58" s="73">
        <v>16</v>
      </c>
      <c r="Q58" s="73">
        <v>17</v>
      </c>
      <c r="R58" s="73">
        <v>18</v>
      </c>
      <c r="S58" s="73">
        <v>19</v>
      </c>
      <c r="T58" s="73">
        <v>20</v>
      </c>
      <c r="U58" s="73">
        <v>21</v>
      </c>
      <c r="V58" s="73">
        <v>22</v>
      </c>
      <c r="W58" s="73">
        <v>23</v>
      </c>
      <c r="X58" s="73">
        <v>24</v>
      </c>
      <c r="Y58" s="73">
        <v>25</v>
      </c>
      <c r="Z58" s="73">
        <v>26</v>
      </c>
      <c r="AA58" s="74">
        <v>27</v>
      </c>
    </row>
    <row r="59" spans="1:27" ht="15.75" x14ac:dyDescent="0.25">
      <c r="A59" s="75"/>
      <c r="B59" s="76"/>
      <c r="C59" s="77">
        <f t="shared" ref="C59:AA59" si="99">SUM(C60:C77)+C78</f>
        <v>2350</v>
      </c>
      <c r="D59" s="77">
        <f t="shared" ref="D59" si="100">SUM(D60:D77)+D78</f>
        <v>127</v>
      </c>
      <c r="E59" s="77">
        <f t="shared" si="99"/>
        <v>2223</v>
      </c>
      <c r="F59" s="77">
        <f t="shared" si="99"/>
        <v>1516</v>
      </c>
      <c r="G59" s="77">
        <f t="shared" si="99"/>
        <v>4</v>
      </c>
      <c r="H59" s="77">
        <f t="shared" si="99"/>
        <v>1390</v>
      </c>
      <c r="I59" s="77">
        <f t="shared" si="99"/>
        <v>0</v>
      </c>
      <c r="J59" s="78">
        <f t="shared" si="99"/>
        <v>231.75700000000001</v>
      </c>
      <c r="K59" s="78">
        <f t="shared" si="99"/>
        <v>235.31000000000003</v>
      </c>
      <c r="L59" s="77">
        <f t="shared" si="99"/>
        <v>64</v>
      </c>
      <c r="M59" s="77">
        <f t="shared" si="99"/>
        <v>33</v>
      </c>
      <c r="N59" s="77">
        <f t="shared" si="99"/>
        <v>7</v>
      </c>
      <c r="O59" s="78">
        <f t="shared" si="99"/>
        <v>2804.3530000000001</v>
      </c>
      <c r="P59" s="77">
        <f t="shared" si="99"/>
        <v>9</v>
      </c>
      <c r="Q59" s="78">
        <f t="shared" si="99"/>
        <v>25971.652000000002</v>
      </c>
      <c r="R59" s="78">
        <f t="shared" si="99"/>
        <v>31432.975790000008</v>
      </c>
      <c r="S59" s="78">
        <f t="shared" si="99"/>
        <v>2.4019999999999997</v>
      </c>
      <c r="T59" s="77">
        <f t="shared" si="99"/>
        <v>188</v>
      </c>
      <c r="U59" s="78">
        <f t="shared" si="99"/>
        <v>35814.039790000003</v>
      </c>
      <c r="V59" s="77">
        <f t="shared" si="99"/>
        <v>170</v>
      </c>
      <c r="W59" s="78">
        <f t="shared" si="99"/>
        <v>16717.768049999999</v>
      </c>
      <c r="X59" s="78">
        <f t="shared" si="99"/>
        <v>8259.6428899999992</v>
      </c>
      <c r="Y59" s="78">
        <f t="shared" ref="Y59" si="101">SUM(Y60:Y77)+Y78</f>
        <v>8458.1251600000014</v>
      </c>
      <c r="Z59" s="77">
        <f t="shared" si="99"/>
        <v>7</v>
      </c>
      <c r="AA59" s="77">
        <f t="shared" si="99"/>
        <v>1</v>
      </c>
    </row>
    <row r="60" spans="1:27" ht="15.75" x14ac:dyDescent="0.25">
      <c r="A60" s="79">
        <v>1</v>
      </c>
      <c r="B60" s="80" t="s">
        <v>5</v>
      </c>
      <c r="C60" s="81">
        <f>Вінниця!C8</f>
        <v>115</v>
      </c>
      <c r="D60" s="81">
        <f>Вінниця!D8</f>
        <v>13</v>
      </c>
      <c r="E60" s="81">
        <f>Вінниця!E8</f>
        <v>102</v>
      </c>
      <c r="F60" s="81">
        <f>Вінниця!F8</f>
        <v>55</v>
      </c>
      <c r="G60" s="81">
        <f>Вінниця!G8</f>
        <v>0</v>
      </c>
      <c r="H60" s="81">
        <f>Вінниця!H8</f>
        <v>52</v>
      </c>
      <c r="I60" s="81">
        <f>Вінниця!I8</f>
        <v>0</v>
      </c>
      <c r="J60" s="83">
        <f>Вінниця!J8</f>
        <v>7.378000000000001</v>
      </c>
      <c r="K60" s="83">
        <f>Вінниця!K8</f>
        <v>7.6329999999999991</v>
      </c>
      <c r="L60" s="81">
        <f>Вінниця!L8</f>
        <v>9</v>
      </c>
      <c r="M60" s="81">
        <f>Вінниця!M8</f>
        <v>8</v>
      </c>
      <c r="N60" s="81">
        <f>Вінниця!N8</f>
        <v>1</v>
      </c>
      <c r="O60" s="83">
        <f>Вінниця!O8</f>
        <v>441.56900000000002</v>
      </c>
      <c r="P60" s="81">
        <f>Вінниця!P8</f>
        <v>1</v>
      </c>
      <c r="Q60" s="83">
        <f>Вінниця!Q8</f>
        <v>441.56900000000002</v>
      </c>
      <c r="R60" s="83">
        <f>Вінниця!R8</f>
        <v>6466.8450000000003</v>
      </c>
      <c r="S60" s="83">
        <f>Вінниця!S8</f>
        <v>0</v>
      </c>
      <c r="T60" s="81">
        <f>Вінниця!T8</f>
        <v>56</v>
      </c>
      <c r="U60" s="83">
        <f>Вінниця!U8</f>
        <v>6478.152</v>
      </c>
      <c r="V60" s="81">
        <f>Вінниця!V8</f>
        <v>46</v>
      </c>
      <c r="W60" s="83">
        <f>Вінниця!W8</f>
        <v>260.39</v>
      </c>
      <c r="X60" s="83">
        <f>Вінниця!X8</f>
        <v>260.291</v>
      </c>
      <c r="Y60" s="83">
        <f>Вінниця!Y8</f>
        <v>9.9000000000000005E-2</v>
      </c>
      <c r="Z60" s="81">
        <f>Вінниця!Z8</f>
        <v>4</v>
      </c>
      <c r="AA60" s="81">
        <f>Вінниця!AA8</f>
        <v>0</v>
      </c>
    </row>
    <row r="61" spans="1:27" ht="15.75" x14ac:dyDescent="0.25">
      <c r="A61" s="79">
        <v>2</v>
      </c>
      <c r="B61" s="84" t="s">
        <v>6</v>
      </c>
      <c r="C61" s="81">
        <f>Волинь!C8</f>
        <v>20</v>
      </c>
      <c r="D61" s="81">
        <f>Волинь!D8</f>
        <v>0</v>
      </c>
      <c r="E61" s="81">
        <f>Волинь!E8</f>
        <v>20</v>
      </c>
      <c r="F61" s="81">
        <f>Волинь!F8</f>
        <v>3</v>
      </c>
      <c r="G61" s="81">
        <f>Волинь!G8</f>
        <v>0</v>
      </c>
      <c r="H61" s="81">
        <f>Волинь!H8</f>
        <v>2</v>
      </c>
      <c r="I61" s="81">
        <f>Волинь!I8</f>
        <v>0</v>
      </c>
      <c r="J61" s="83">
        <f>Волинь!J8</f>
        <v>0.27200000000000002</v>
      </c>
      <c r="K61" s="83">
        <f>Волинь!K8</f>
        <v>0.13600000000000001</v>
      </c>
      <c r="L61" s="81">
        <f>Волинь!L8</f>
        <v>1</v>
      </c>
      <c r="M61" s="81">
        <f>Волинь!M8</f>
        <v>0</v>
      </c>
      <c r="N61" s="81">
        <f>Волинь!N8</f>
        <v>1</v>
      </c>
      <c r="O61" s="83">
        <f>Волинь!O8</f>
        <v>2024.5840000000001</v>
      </c>
      <c r="P61" s="81">
        <f>Волинь!P8</f>
        <v>1</v>
      </c>
      <c r="Q61" s="83">
        <f>Волинь!Q8</f>
        <v>2024.5840000000001</v>
      </c>
      <c r="R61" s="83">
        <f>Волинь!R8</f>
        <v>195.72499999999999</v>
      </c>
      <c r="S61" s="83">
        <f>Волинь!S8</f>
        <v>0</v>
      </c>
      <c r="T61" s="81">
        <f>Волинь!T8</f>
        <v>4</v>
      </c>
      <c r="U61" s="83">
        <f>Волинь!U8</f>
        <v>195.72499999999999</v>
      </c>
      <c r="V61" s="81">
        <f>Волинь!V8</f>
        <v>4</v>
      </c>
      <c r="W61" s="83">
        <f>Волинь!W8</f>
        <v>243.7</v>
      </c>
      <c r="X61" s="83">
        <f>Волинь!X8</f>
        <v>243.7</v>
      </c>
      <c r="Y61" s="83">
        <f>Волинь!Y8</f>
        <v>0</v>
      </c>
      <c r="Z61" s="81">
        <f>Волинь!Z8</f>
        <v>0</v>
      </c>
      <c r="AA61" s="81">
        <f>Волинь!AA8</f>
        <v>0</v>
      </c>
    </row>
    <row r="62" spans="1:27" ht="15.75" x14ac:dyDescent="0.25">
      <c r="A62" s="79">
        <v>3</v>
      </c>
      <c r="B62" s="84" t="s">
        <v>7</v>
      </c>
      <c r="C62" s="81">
        <f>Донецьк!C8</f>
        <v>0</v>
      </c>
      <c r="D62" s="81">
        <f>Донецьк!D8</f>
        <v>0</v>
      </c>
      <c r="E62" s="81">
        <f>Донецьк!E8</f>
        <v>0</v>
      </c>
      <c r="F62" s="81">
        <f>Донецьк!F8</f>
        <v>0</v>
      </c>
      <c r="G62" s="81">
        <f>Донецьк!G8</f>
        <v>0</v>
      </c>
      <c r="H62" s="81">
        <f>Донецьк!H8</f>
        <v>0</v>
      </c>
      <c r="I62" s="81">
        <f>Донецьк!I8</f>
        <v>0</v>
      </c>
      <c r="J62" s="83">
        <f>Донецьк!J8</f>
        <v>0</v>
      </c>
      <c r="K62" s="83">
        <f>Донецьк!K8</f>
        <v>0</v>
      </c>
      <c r="L62" s="81">
        <f>Донецьк!L8</f>
        <v>0</v>
      </c>
      <c r="M62" s="81">
        <f>Донецьк!M8</f>
        <v>0</v>
      </c>
      <c r="N62" s="81">
        <f>Донецьк!N8</f>
        <v>2</v>
      </c>
      <c r="O62" s="83">
        <f>Донецьк!O8</f>
        <v>133.83199999999999</v>
      </c>
      <c r="P62" s="81">
        <f>Донецьк!P8</f>
        <v>0</v>
      </c>
      <c r="Q62" s="83">
        <f>Донецьк!Q8</f>
        <v>0</v>
      </c>
      <c r="R62" s="83">
        <f>Донецьк!R8</f>
        <v>348.66199999999998</v>
      </c>
      <c r="S62" s="83">
        <f>Донецьк!S8</f>
        <v>0</v>
      </c>
      <c r="T62" s="81">
        <f>Донецьк!T8</f>
        <v>2</v>
      </c>
      <c r="U62" s="83">
        <f>Донецьк!U8</f>
        <v>348.66199999999998</v>
      </c>
      <c r="V62" s="81">
        <f>Донецьк!V8</f>
        <v>4</v>
      </c>
      <c r="W62" s="83">
        <f>Донецьк!W8</f>
        <v>51.832999999999998</v>
      </c>
      <c r="X62" s="83">
        <f>Донецьк!X8</f>
        <v>51.832999999999998</v>
      </c>
      <c r="Y62" s="83">
        <f>Донецьк!Y8</f>
        <v>0</v>
      </c>
      <c r="Z62" s="81">
        <f>Донецьк!Z8</f>
        <v>0</v>
      </c>
      <c r="AA62" s="81">
        <f>Донецьк!AA8</f>
        <v>1</v>
      </c>
    </row>
    <row r="63" spans="1:27" ht="15.75" x14ac:dyDescent="0.25">
      <c r="A63" s="79">
        <v>4</v>
      </c>
      <c r="B63" s="84" t="s">
        <v>8</v>
      </c>
      <c r="C63" s="81">
        <f>Закарпаття!C8</f>
        <v>79</v>
      </c>
      <c r="D63" s="81">
        <f>Закарпаття!D8</f>
        <v>3</v>
      </c>
      <c r="E63" s="81">
        <f>Закарпаття!E8</f>
        <v>76</v>
      </c>
      <c r="F63" s="81">
        <f>Закарпаття!F8</f>
        <v>26</v>
      </c>
      <c r="G63" s="81">
        <f>Закарпаття!G8</f>
        <v>0</v>
      </c>
      <c r="H63" s="81">
        <f>Закарпаття!H8</f>
        <v>26</v>
      </c>
      <c r="I63" s="81">
        <f>Закарпаття!I8</f>
        <v>0</v>
      </c>
      <c r="J63" s="83">
        <f>Закарпаття!J8</f>
        <v>3.06</v>
      </c>
      <c r="K63" s="83">
        <f>Закарпаття!K8</f>
        <v>3.536</v>
      </c>
      <c r="L63" s="81">
        <f>Закарпаття!L8</f>
        <v>1</v>
      </c>
      <c r="M63" s="81">
        <f>Закарпаття!M8</f>
        <v>0</v>
      </c>
      <c r="N63" s="81">
        <f>Закарпаття!N8</f>
        <v>0</v>
      </c>
      <c r="O63" s="83">
        <f>Закарпаття!O8</f>
        <v>0</v>
      </c>
      <c r="P63" s="81">
        <f>Закарпаття!P8</f>
        <v>0</v>
      </c>
      <c r="Q63" s="83">
        <f>Закарпаття!Q8</f>
        <v>0</v>
      </c>
      <c r="R63" s="83">
        <f>Закарпаття!R8</f>
        <v>3.7029999999999998</v>
      </c>
      <c r="S63" s="83">
        <f>Закарпаття!S8</f>
        <v>2.3839999999999999</v>
      </c>
      <c r="T63" s="81">
        <f>Закарпаття!T8</f>
        <v>2</v>
      </c>
      <c r="U63" s="83">
        <f>Закарпаття!U8</f>
        <v>1.319</v>
      </c>
      <c r="V63" s="81">
        <f>Закарпаття!V8</f>
        <v>2</v>
      </c>
      <c r="W63" s="83">
        <f>Закарпаття!W8</f>
        <v>1.319</v>
      </c>
      <c r="X63" s="83">
        <f>Закарпаття!X8</f>
        <v>1.319</v>
      </c>
      <c r="Y63" s="83">
        <f>Закарпаття!Y8</f>
        <v>0</v>
      </c>
      <c r="Z63" s="81">
        <f>Закарпаття!Z8</f>
        <v>0</v>
      </c>
      <c r="AA63" s="81">
        <f>Закарпаття!AA8</f>
        <v>0</v>
      </c>
    </row>
    <row r="64" spans="1:27" ht="15.75" x14ac:dyDescent="0.25">
      <c r="A64" s="79">
        <v>5</v>
      </c>
      <c r="B64" s="84" t="s">
        <v>9</v>
      </c>
      <c r="C64" s="81">
        <f>Луганськ!C8</f>
        <v>0</v>
      </c>
      <c r="D64" s="81">
        <f>Луганськ!D8</f>
        <v>0</v>
      </c>
      <c r="E64" s="81">
        <f>Луганськ!E8</f>
        <v>0</v>
      </c>
      <c r="F64" s="81">
        <f>Луганськ!F8</f>
        <v>0</v>
      </c>
      <c r="G64" s="81">
        <f>Луганськ!G8</f>
        <v>0</v>
      </c>
      <c r="H64" s="81">
        <f>Луганськ!H8</f>
        <v>0</v>
      </c>
      <c r="I64" s="81">
        <f>Луганськ!I8</f>
        <v>0</v>
      </c>
      <c r="J64" s="83">
        <f>Луганськ!J8</f>
        <v>0</v>
      </c>
      <c r="K64" s="83">
        <f>Луганськ!K8</f>
        <v>0</v>
      </c>
      <c r="L64" s="81">
        <f>Луганськ!L8</f>
        <v>0</v>
      </c>
      <c r="M64" s="81">
        <f>Луганськ!M8</f>
        <v>0</v>
      </c>
      <c r="N64" s="81">
        <f>Луганськ!N8</f>
        <v>0</v>
      </c>
      <c r="O64" s="83">
        <f>Луганськ!O8</f>
        <v>0</v>
      </c>
      <c r="P64" s="81">
        <f>Луганськ!P8</f>
        <v>0</v>
      </c>
      <c r="Q64" s="83">
        <f>Луганськ!Q8</f>
        <v>0</v>
      </c>
      <c r="R64" s="83">
        <f>Луганськ!R8</f>
        <v>0</v>
      </c>
      <c r="S64" s="83">
        <f>Луганськ!S8</f>
        <v>0</v>
      </c>
      <c r="T64" s="81">
        <f>Луганськ!T8</f>
        <v>0</v>
      </c>
      <c r="U64" s="83">
        <f>Луганськ!U8</f>
        <v>0</v>
      </c>
      <c r="V64" s="81">
        <f>Луганськ!V8</f>
        <v>0</v>
      </c>
      <c r="W64" s="83">
        <f>Луганськ!W8</f>
        <v>0</v>
      </c>
      <c r="X64" s="83">
        <f>Луганськ!X8</f>
        <v>0</v>
      </c>
      <c r="Y64" s="83">
        <f>Луганськ!Y8</f>
        <v>0</v>
      </c>
      <c r="Z64" s="81">
        <f>Луганськ!Z8</f>
        <v>0</v>
      </c>
      <c r="AA64" s="81">
        <f>Луганськ!AA8</f>
        <v>0</v>
      </c>
    </row>
    <row r="65" spans="1:27" ht="15.75" x14ac:dyDescent="0.25">
      <c r="A65" s="79">
        <v>6</v>
      </c>
      <c r="B65" s="84" t="s">
        <v>10</v>
      </c>
      <c r="C65" s="81">
        <f>Львів!C8</f>
        <v>169</v>
      </c>
      <c r="D65" s="81">
        <f>Львів!D8</f>
        <v>5</v>
      </c>
      <c r="E65" s="81">
        <f>Львів!E8</f>
        <v>164</v>
      </c>
      <c r="F65" s="81">
        <f>Львів!F8</f>
        <v>209</v>
      </c>
      <c r="G65" s="81">
        <f>Львів!G8</f>
        <v>0</v>
      </c>
      <c r="H65" s="81">
        <f>Львів!H8</f>
        <v>118</v>
      </c>
      <c r="I65" s="81">
        <f>Львів!I8</f>
        <v>0</v>
      </c>
      <c r="J65" s="83">
        <f>Львів!J8</f>
        <v>8.7040000000000006</v>
      </c>
      <c r="K65" s="83">
        <f>Львів!K8</f>
        <v>8.4830000000000005</v>
      </c>
      <c r="L65" s="81">
        <f>Львів!L8</f>
        <v>14</v>
      </c>
      <c r="M65" s="81">
        <f>Львів!M8</f>
        <v>8</v>
      </c>
      <c r="N65" s="81">
        <f>Львів!N8</f>
        <v>1</v>
      </c>
      <c r="O65" s="83">
        <f>Львів!O8</f>
        <v>133.47300000000001</v>
      </c>
      <c r="P65" s="81">
        <f>Львів!P8</f>
        <v>1</v>
      </c>
      <c r="Q65" s="83">
        <f>Львів!Q8</f>
        <v>133.47300000000001</v>
      </c>
      <c r="R65" s="83">
        <f>Львів!R8</f>
        <v>15461.57</v>
      </c>
      <c r="S65" s="83">
        <f>Львів!S8</f>
        <v>0</v>
      </c>
      <c r="T65" s="81">
        <f>Львів!T8</f>
        <v>9</v>
      </c>
      <c r="U65" s="83">
        <f>Львів!U8</f>
        <v>18455.457999999999</v>
      </c>
      <c r="V65" s="81">
        <f>Львів!V8</f>
        <v>6</v>
      </c>
      <c r="W65" s="83">
        <f>Львів!W8</f>
        <v>5696.1610000000001</v>
      </c>
      <c r="X65" s="83">
        <f>Львів!X8</f>
        <v>3240.5529999999999</v>
      </c>
      <c r="Y65" s="83">
        <f>Львів!Y8</f>
        <v>2455.6080000000002</v>
      </c>
      <c r="Z65" s="81">
        <f>Львів!Z8</f>
        <v>0</v>
      </c>
      <c r="AA65" s="81">
        <f>Львів!AA8</f>
        <v>0</v>
      </c>
    </row>
    <row r="66" spans="1:27" ht="15.75" x14ac:dyDescent="0.25">
      <c r="A66" s="79">
        <v>7</v>
      </c>
      <c r="B66" s="84" t="s">
        <v>11</v>
      </c>
      <c r="C66" s="81">
        <f>Суми!C8</f>
        <v>54</v>
      </c>
      <c r="D66" s="81">
        <f>Суми!D8</f>
        <v>1</v>
      </c>
      <c r="E66" s="81">
        <f>Суми!E8</f>
        <v>53</v>
      </c>
      <c r="F66" s="81">
        <f>Суми!F8</f>
        <v>5</v>
      </c>
      <c r="G66" s="81">
        <f>Суми!G8</f>
        <v>0</v>
      </c>
      <c r="H66" s="81">
        <f>Суми!H8</f>
        <v>5</v>
      </c>
      <c r="I66" s="81">
        <f>Суми!I8</f>
        <v>0</v>
      </c>
      <c r="J66" s="83">
        <f>Суми!J8</f>
        <v>1.1219999999999999</v>
      </c>
      <c r="K66" s="83">
        <f>Суми!K8</f>
        <v>1.1219999999999999</v>
      </c>
      <c r="L66" s="81">
        <f>Суми!L8</f>
        <v>9</v>
      </c>
      <c r="M66" s="81">
        <f>Суми!M8</f>
        <v>3</v>
      </c>
      <c r="N66" s="81">
        <f>Суми!N8</f>
        <v>0</v>
      </c>
      <c r="O66" s="83">
        <f>Суми!O8</f>
        <v>0</v>
      </c>
      <c r="P66" s="81">
        <f>Суми!P8</f>
        <v>0</v>
      </c>
      <c r="Q66" s="83">
        <f>Суми!Q8</f>
        <v>0</v>
      </c>
      <c r="R66" s="83">
        <f>Суми!R8</f>
        <v>1309.6469999999999</v>
      </c>
      <c r="S66" s="83">
        <f>Суми!S8</f>
        <v>0</v>
      </c>
      <c r="T66" s="81">
        <f>Суми!T8</f>
        <v>4</v>
      </c>
      <c r="U66" s="83">
        <f>Суми!U8</f>
        <v>1309.6469999999999</v>
      </c>
      <c r="V66" s="81">
        <f>Суми!V8</f>
        <v>1</v>
      </c>
      <c r="W66" s="83">
        <f>Суми!W8</f>
        <v>1131.258</v>
      </c>
      <c r="X66" s="83">
        <f>Суми!X8</f>
        <v>169.99</v>
      </c>
      <c r="Y66" s="83">
        <f>Суми!Y8</f>
        <v>961.26800000000003</v>
      </c>
      <c r="Z66" s="81">
        <f>Суми!Z8</f>
        <v>0</v>
      </c>
      <c r="AA66" s="81">
        <f>Суми!AA8</f>
        <v>0</v>
      </c>
    </row>
    <row r="67" spans="1:27" ht="15.75" x14ac:dyDescent="0.25">
      <c r="A67" s="79">
        <v>8</v>
      </c>
      <c r="B67" s="84" t="s">
        <v>12</v>
      </c>
      <c r="C67" s="81">
        <f>Тернопіль!C8</f>
        <v>29</v>
      </c>
      <c r="D67" s="81">
        <f>Тернопіль!D8</f>
        <v>4</v>
      </c>
      <c r="E67" s="81">
        <f>Тернопіль!E8</f>
        <v>25</v>
      </c>
      <c r="F67" s="81">
        <f>Тернопіль!F8</f>
        <v>6</v>
      </c>
      <c r="G67" s="81">
        <f>Тернопіль!G8</f>
        <v>0</v>
      </c>
      <c r="H67" s="81">
        <f>Тернопіль!H8</f>
        <v>5</v>
      </c>
      <c r="I67" s="81">
        <f>Тернопіль!I8</f>
        <v>0</v>
      </c>
      <c r="J67" s="83">
        <f>Тернопіль!J8</f>
        <v>1.343</v>
      </c>
      <c r="K67" s="83">
        <f>Тернопіль!K8</f>
        <v>1.343</v>
      </c>
      <c r="L67" s="81">
        <f>Тернопіль!L8</f>
        <v>0</v>
      </c>
      <c r="M67" s="81">
        <f>Тернопіль!M8</f>
        <v>0</v>
      </c>
      <c r="N67" s="81">
        <f>Тернопіль!N8</f>
        <v>0</v>
      </c>
      <c r="O67" s="83">
        <f>Тернопіль!O8</f>
        <v>0</v>
      </c>
      <c r="P67" s="81">
        <f>Тернопіль!P8</f>
        <v>3</v>
      </c>
      <c r="Q67" s="83">
        <f>Тернопіль!Q8</f>
        <v>715.09</v>
      </c>
      <c r="R67" s="83">
        <f>Тернопіль!R8</f>
        <v>2145.7379999999998</v>
      </c>
      <c r="S67" s="83">
        <f>Тернопіль!S8</f>
        <v>0</v>
      </c>
      <c r="T67" s="81">
        <f>Тернопіль!T8</f>
        <v>5</v>
      </c>
      <c r="U67" s="83">
        <f>Тернопіль!U8</f>
        <v>2145.7379999999998</v>
      </c>
      <c r="V67" s="81">
        <f>Тернопіль!V8</f>
        <v>7</v>
      </c>
      <c r="W67" s="83">
        <f>Тернопіль!W8</f>
        <v>1730.58</v>
      </c>
      <c r="X67" s="83">
        <f>Тернопіль!X8</f>
        <v>54.033000000000001</v>
      </c>
      <c r="Y67" s="83">
        <f>Тернопіль!Y8</f>
        <v>1676.547</v>
      </c>
      <c r="Z67" s="81">
        <f>Тернопіль!Z8</f>
        <v>0</v>
      </c>
      <c r="AA67" s="81">
        <f>Тернопіль!AA8</f>
        <v>0</v>
      </c>
    </row>
    <row r="68" spans="1:27" ht="15.75" x14ac:dyDescent="0.25">
      <c r="A68" s="79">
        <v>9</v>
      </c>
      <c r="B68" s="84" t="s">
        <v>13</v>
      </c>
      <c r="C68" s="81">
        <f>Харків!C8</f>
        <v>15</v>
      </c>
      <c r="D68" s="81">
        <f>Харків!D8</f>
        <v>4</v>
      </c>
      <c r="E68" s="81">
        <f>Харків!E8</f>
        <v>11</v>
      </c>
      <c r="F68" s="81">
        <f>Харків!F8</f>
        <v>10</v>
      </c>
      <c r="G68" s="81">
        <f>Харків!G8</f>
        <v>0</v>
      </c>
      <c r="H68" s="81">
        <f>Харків!H8</f>
        <v>10</v>
      </c>
      <c r="I68" s="81">
        <f>Харків!I8</f>
        <v>0</v>
      </c>
      <c r="J68" s="83">
        <f>Харків!J8</f>
        <v>6.0010000000000003</v>
      </c>
      <c r="K68" s="83">
        <f>Харків!K8</f>
        <v>6.0860000000000012</v>
      </c>
      <c r="L68" s="81">
        <f>Харків!L8</f>
        <v>0</v>
      </c>
      <c r="M68" s="81">
        <f>Харків!M8</f>
        <v>0</v>
      </c>
      <c r="N68" s="81">
        <f>Харків!N8</f>
        <v>0</v>
      </c>
      <c r="O68" s="83">
        <f>Харків!O8</f>
        <v>0</v>
      </c>
      <c r="P68" s="81">
        <f>Харків!P8</f>
        <v>0</v>
      </c>
      <c r="Q68" s="83">
        <f>Харків!Q8</f>
        <v>0</v>
      </c>
      <c r="R68" s="83">
        <f>Харків!R8</f>
        <v>3.9189999999999996</v>
      </c>
      <c r="S68" s="83">
        <f>Харків!S8</f>
        <v>0</v>
      </c>
      <c r="T68" s="81">
        <f>Харків!T8</f>
        <v>3</v>
      </c>
      <c r="U68" s="83">
        <f>Харків!U8</f>
        <v>3.9189999999999996</v>
      </c>
      <c r="V68" s="81">
        <f>Харків!V8</f>
        <v>3</v>
      </c>
      <c r="W68" s="83">
        <f>Харків!W8</f>
        <v>53.076000000000001</v>
      </c>
      <c r="X68" s="83">
        <f>Харків!X8</f>
        <v>4.819</v>
      </c>
      <c r="Y68" s="83">
        <f>Харків!Y8</f>
        <v>48.256999999999998</v>
      </c>
      <c r="Z68" s="81">
        <f>Харків!Z8</f>
        <v>0</v>
      </c>
      <c r="AA68" s="81">
        <f>Харків!AA8</f>
        <v>0</v>
      </c>
    </row>
    <row r="69" spans="1:27" ht="15.75" x14ac:dyDescent="0.25">
      <c r="A69" s="79">
        <v>10</v>
      </c>
      <c r="B69" s="84" t="s">
        <v>14</v>
      </c>
      <c r="C69" s="81">
        <f>Хмельницький!C8</f>
        <v>66</v>
      </c>
      <c r="D69" s="81">
        <f>Хмельницький!D8</f>
        <v>4</v>
      </c>
      <c r="E69" s="81">
        <f>Хмельницький!E8</f>
        <v>62</v>
      </c>
      <c r="F69" s="81">
        <f>Хмельницький!F8</f>
        <v>119</v>
      </c>
      <c r="G69" s="81">
        <f>Хмельницький!G8</f>
        <v>0</v>
      </c>
      <c r="H69" s="81">
        <f>Хмельницький!H8</f>
        <v>98</v>
      </c>
      <c r="I69" s="81">
        <f>Хмельницький!I8</f>
        <v>0</v>
      </c>
      <c r="J69" s="83">
        <f>Хмельницький!J8</f>
        <v>12.155000000000001</v>
      </c>
      <c r="K69" s="83">
        <f>Хмельницький!K8</f>
        <v>11.373000000000001</v>
      </c>
      <c r="L69" s="81">
        <f>Хмельницький!L8</f>
        <v>0</v>
      </c>
      <c r="M69" s="81">
        <f>Хмельницький!M8</f>
        <v>0</v>
      </c>
      <c r="N69" s="81">
        <f>Хмельницький!N8</f>
        <v>1</v>
      </c>
      <c r="O69" s="83">
        <f>Хмельницький!O8</f>
        <v>70.894999999999996</v>
      </c>
      <c r="P69" s="81">
        <f>Хмельницький!P8</f>
        <v>1</v>
      </c>
      <c r="Q69" s="83">
        <f>Хмельницький!Q8</f>
        <v>70.894999999999996</v>
      </c>
      <c r="R69" s="83">
        <f>Хмельницький!R8</f>
        <v>190.595</v>
      </c>
      <c r="S69" s="83">
        <f>Хмельницький!S8</f>
        <v>0</v>
      </c>
      <c r="T69" s="81">
        <f>Хмельницький!T8</f>
        <v>5</v>
      </c>
      <c r="U69" s="83">
        <f>Хмельницький!U8</f>
        <v>190.595</v>
      </c>
      <c r="V69" s="81">
        <f>Хмельницький!V8</f>
        <v>6</v>
      </c>
      <c r="W69" s="83">
        <f>Хмельницький!W8</f>
        <v>261.495</v>
      </c>
      <c r="X69" s="83">
        <f>Хмельницький!X8</f>
        <v>190.6</v>
      </c>
      <c r="Y69" s="83">
        <f>Хмельницький!Y8</f>
        <v>70.894999999999996</v>
      </c>
      <c r="Z69" s="81">
        <f>Хмельницький!Z8</f>
        <v>0</v>
      </c>
      <c r="AA69" s="81">
        <f>Хмельницький!AA8</f>
        <v>0</v>
      </c>
    </row>
    <row r="70" spans="1:27" ht="15.75" x14ac:dyDescent="0.25">
      <c r="A70" s="79">
        <v>11</v>
      </c>
      <c r="B70" s="86" t="s">
        <v>15</v>
      </c>
      <c r="C70" s="81">
        <f>Чернігів!C8</f>
        <v>127</v>
      </c>
      <c r="D70" s="81">
        <f>Чернігів!D8</f>
        <v>0</v>
      </c>
      <c r="E70" s="81">
        <f>Чернігів!E8</f>
        <v>127</v>
      </c>
      <c r="F70" s="81">
        <f>Чернігів!F8</f>
        <v>109</v>
      </c>
      <c r="G70" s="81">
        <f>Чернігів!G8</f>
        <v>0</v>
      </c>
      <c r="H70" s="81">
        <f>Чернігів!H8</f>
        <v>109</v>
      </c>
      <c r="I70" s="81">
        <f>Чернігів!I8</f>
        <v>0</v>
      </c>
      <c r="J70" s="83">
        <f>Чернігів!J8</f>
        <v>13.77</v>
      </c>
      <c r="K70" s="83">
        <f>Чернігів!K8</f>
        <v>13.600000000000001</v>
      </c>
      <c r="L70" s="81">
        <f>Чернігів!L8</f>
        <v>0</v>
      </c>
      <c r="M70" s="81">
        <f>Чернігів!M8</f>
        <v>0</v>
      </c>
      <c r="N70" s="81">
        <f>Чернігів!N8</f>
        <v>0</v>
      </c>
      <c r="O70" s="83">
        <f>Чернігів!O8</f>
        <v>0</v>
      </c>
      <c r="P70" s="81">
        <f>Чернігів!P8</f>
        <v>0</v>
      </c>
      <c r="Q70" s="83">
        <f>Чернігів!Q8</f>
        <v>0</v>
      </c>
      <c r="R70" s="83">
        <f>Чернігів!R8</f>
        <v>0</v>
      </c>
      <c r="S70" s="83">
        <f>Чернігів!S8</f>
        <v>0</v>
      </c>
      <c r="T70" s="81">
        <f>Чернігів!T8</f>
        <v>0</v>
      </c>
      <c r="U70" s="83">
        <f>Чернігів!U8</f>
        <v>0</v>
      </c>
      <c r="V70" s="81">
        <f>Чернігів!V8</f>
        <v>0</v>
      </c>
      <c r="W70" s="83">
        <f>Чернігів!W8</f>
        <v>0</v>
      </c>
      <c r="X70" s="83">
        <f>Чернігів!X8</f>
        <v>0</v>
      </c>
      <c r="Y70" s="83">
        <f>Чернігів!Y8</f>
        <v>0</v>
      </c>
      <c r="Z70" s="81">
        <f>Чернігів!Z8</f>
        <v>0</v>
      </c>
      <c r="AA70" s="81">
        <f>Чернігів!AA8</f>
        <v>0</v>
      </c>
    </row>
    <row r="71" spans="1:27" ht="15.75" x14ac:dyDescent="0.25">
      <c r="A71" s="79">
        <v>12</v>
      </c>
      <c r="B71" s="87" t="s">
        <v>16</v>
      </c>
      <c r="C71" s="81">
        <f>Поліський!C8</f>
        <v>272</v>
      </c>
      <c r="D71" s="81">
        <f>Поліський!D8</f>
        <v>13</v>
      </c>
      <c r="E71" s="81">
        <f>Поліський!E8</f>
        <v>259</v>
      </c>
      <c r="F71" s="81">
        <f>Поліський!F8</f>
        <v>203</v>
      </c>
      <c r="G71" s="81">
        <f>Поліський!G8</f>
        <v>0</v>
      </c>
      <c r="H71" s="81">
        <f>Поліський!H8</f>
        <v>203</v>
      </c>
      <c r="I71" s="81">
        <f>Поліський!I8</f>
        <v>0</v>
      </c>
      <c r="J71" s="83">
        <f>Поліський!J8</f>
        <v>78.777999999999992</v>
      </c>
      <c r="K71" s="83">
        <f>Поліський!K8</f>
        <v>82.789999999999992</v>
      </c>
      <c r="L71" s="81">
        <f>Поліський!L8</f>
        <v>2</v>
      </c>
      <c r="M71" s="81">
        <f>Поліський!M8</f>
        <v>2</v>
      </c>
      <c r="N71" s="81">
        <f>Поліський!N8</f>
        <v>0</v>
      </c>
      <c r="O71" s="83">
        <f>Поліський!O8</f>
        <v>0</v>
      </c>
      <c r="P71" s="81">
        <f>Поліський!P8</f>
        <v>1</v>
      </c>
      <c r="Q71" s="83">
        <f>Поліський!Q8</f>
        <v>22088.927</v>
      </c>
      <c r="R71" s="83">
        <f>Поліський!R8</f>
        <v>1392.7539999999999</v>
      </c>
      <c r="S71" s="83">
        <f>Поліський!S8</f>
        <v>0</v>
      </c>
      <c r="T71" s="81">
        <f>Поліський!T8</f>
        <v>41</v>
      </c>
      <c r="U71" s="83">
        <f>Поліський!U8</f>
        <v>1392.7539999999999</v>
      </c>
      <c r="V71" s="81">
        <f>Поліський!V8</f>
        <v>38</v>
      </c>
      <c r="W71" s="83">
        <f>Поліський!W8</f>
        <v>535.46799999999985</v>
      </c>
      <c r="X71" s="83">
        <f>Поліський!X8</f>
        <v>387.82099999999991</v>
      </c>
      <c r="Y71" s="83">
        <f>Поліський!Y8</f>
        <v>147.64699999999999</v>
      </c>
      <c r="Z71" s="81">
        <f>Поліський!Z8</f>
        <v>0</v>
      </c>
      <c r="AA71" s="81">
        <f>Поліський!AA8</f>
        <v>0</v>
      </c>
    </row>
    <row r="72" spans="1:27" ht="15.75" x14ac:dyDescent="0.25">
      <c r="A72" s="79">
        <v>13</v>
      </c>
      <c r="B72" s="87" t="s">
        <v>17</v>
      </c>
      <c r="C72" s="81">
        <f>Столичний!C8</f>
        <v>392</v>
      </c>
      <c r="D72" s="81">
        <f>Столичний!D8</f>
        <v>50</v>
      </c>
      <c r="E72" s="81">
        <f>Столичний!E8</f>
        <v>342</v>
      </c>
      <c r="F72" s="81">
        <f>Столичний!F8</f>
        <v>42</v>
      </c>
      <c r="G72" s="81">
        <f>Столичний!G8</f>
        <v>2</v>
      </c>
      <c r="H72" s="81">
        <f>Столичний!H8</f>
        <v>41</v>
      </c>
      <c r="I72" s="81">
        <f>Столичний!I8</f>
        <v>0</v>
      </c>
      <c r="J72" s="83">
        <f>Столичний!J8</f>
        <v>15.381</v>
      </c>
      <c r="K72" s="83">
        <f>Столичний!K8</f>
        <v>15.244999999999999</v>
      </c>
      <c r="L72" s="81">
        <f>Столичний!L8</f>
        <v>8</v>
      </c>
      <c r="M72" s="81">
        <f>Столичний!M8</f>
        <v>1</v>
      </c>
      <c r="N72" s="81">
        <f>Столичний!N8</f>
        <v>0</v>
      </c>
      <c r="O72" s="83">
        <f>Столичний!O8</f>
        <v>0</v>
      </c>
      <c r="P72" s="81">
        <f>Столичний!P8</f>
        <v>1</v>
      </c>
      <c r="Q72" s="83">
        <f>Столичний!Q8</f>
        <v>497.11399999999998</v>
      </c>
      <c r="R72" s="83">
        <f>Столичний!R8</f>
        <v>925.65499999999997</v>
      </c>
      <c r="S72" s="83">
        <f>Столичний!S8</f>
        <v>0</v>
      </c>
      <c r="T72" s="81">
        <f>Столичний!T8</f>
        <v>21</v>
      </c>
      <c r="U72" s="83">
        <f>Столичний!U8</f>
        <v>2227.384</v>
      </c>
      <c r="V72" s="81">
        <f>Столичний!V8</f>
        <v>12</v>
      </c>
      <c r="W72" s="83">
        <f>Столичний!W8</f>
        <v>272.12599999999998</v>
      </c>
      <c r="X72" s="83">
        <f>Столичний!X8</f>
        <v>85.545999999999992</v>
      </c>
      <c r="Y72" s="83">
        <f>Столичний!Y8</f>
        <v>186.58</v>
      </c>
      <c r="Z72" s="81">
        <f>Столичний!Z8</f>
        <v>0</v>
      </c>
      <c r="AA72" s="81">
        <f>Столичний!AA8</f>
        <v>0</v>
      </c>
    </row>
    <row r="73" spans="1:27" ht="15.75" x14ac:dyDescent="0.25">
      <c r="A73" s="79">
        <v>14</v>
      </c>
      <c r="B73" s="87" t="s">
        <v>18</v>
      </c>
      <c r="C73" s="81">
        <f>Центральний!C8</f>
        <v>63</v>
      </c>
      <c r="D73" s="81">
        <f>Центральний!D8</f>
        <v>8</v>
      </c>
      <c r="E73" s="81">
        <f>Центральний!E8</f>
        <v>55</v>
      </c>
      <c r="F73" s="81">
        <f>Центральний!F8</f>
        <v>10</v>
      </c>
      <c r="G73" s="81">
        <f>Центральний!G8</f>
        <v>2</v>
      </c>
      <c r="H73" s="81">
        <f>Центральний!H8</f>
        <v>8</v>
      </c>
      <c r="I73" s="81">
        <f>Центральний!I8</f>
        <v>0</v>
      </c>
      <c r="J73" s="83">
        <f>Центральний!J8</f>
        <v>3.6550000000000002</v>
      </c>
      <c r="K73" s="83">
        <f>Центральний!K8</f>
        <v>2.0569999999999999</v>
      </c>
      <c r="L73" s="81">
        <f>Центральний!L8</f>
        <v>4</v>
      </c>
      <c r="M73" s="81">
        <f>Центральний!M8</f>
        <v>0</v>
      </c>
      <c r="N73" s="81">
        <f>Центральний!N8</f>
        <v>1</v>
      </c>
      <c r="O73" s="83">
        <f>Центральний!O8</f>
        <v>0</v>
      </c>
      <c r="P73" s="81">
        <f>Центральний!P8</f>
        <v>0</v>
      </c>
      <c r="Q73" s="83">
        <f>Центральний!Q8</f>
        <v>0</v>
      </c>
      <c r="R73" s="83">
        <f>Центральний!R8</f>
        <v>2077.38</v>
      </c>
      <c r="S73" s="83">
        <f>Центральний!S8</f>
        <v>0</v>
      </c>
      <c r="T73" s="81">
        <f>Центральний!T8</f>
        <v>9</v>
      </c>
      <c r="U73" s="83">
        <f>Центральний!U8</f>
        <v>2153.922</v>
      </c>
      <c r="V73" s="81">
        <f>Центральний!V8</f>
        <v>8</v>
      </c>
      <c r="W73" s="83">
        <f>Центральний!W8</f>
        <v>507.447</v>
      </c>
      <c r="X73" s="83">
        <f>Центральний!X8</f>
        <v>350.40100000000001</v>
      </c>
      <c r="Y73" s="83">
        <f>Центральний!Y8</f>
        <v>157.04599999999999</v>
      </c>
      <c r="Z73" s="81">
        <f>Центральний!Z8</f>
        <v>3</v>
      </c>
      <c r="AA73" s="81">
        <f>Центральний!AA8</f>
        <v>0</v>
      </c>
    </row>
    <row r="74" spans="1:27" ht="15.75" x14ac:dyDescent="0.25">
      <c r="A74" s="88">
        <v>15</v>
      </c>
      <c r="B74" s="87" t="s">
        <v>19</v>
      </c>
      <c r="C74" s="81">
        <f>Карпатський!C8</f>
        <v>62</v>
      </c>
      <c r="D74" s="81">
        <f>Карпатський!D8</f>
        <v>0</v>
      </c>
      <c r="E74" s="81">
        <f>Карпатський!E8</f>
        <v>62</v>
      </c>
      <c r="F74" s="81">
        <f>Карпатський!F8</f>
        <v>102</v>
      </c>
      <c r="G74" s="81">
        <f>Карпатський!G8</f>
        <v>0</v>
      </c>
      <c r="H74" s="81">
        <f>Карпатський!H8</f>
        <v>102</v>
      </c>
      <c r="I74" s="81">
        <f>Карпатський!I8</f>
        <v>0</v>
      </c>
      <c r="J74" s="83">
        <f>Карпатський!J8</f>
        <v>11.984999999999998</v>
      </c>
      <c r="K74" s="83">
        <f>Карпатський!K8</f>
        <v>11.985000000000001</v>
      </c>
      <c r="L74" s="81">
        <f>Карпатський!L8</f>
        <v>10</v>
      </c>
      <c r="M74" s="81">
        <f>Карпатський!M8</f>
        <v>8</v>
      </c>
      <c r="N74" s="81">
        <f>Карпатський!N8</f>
        <v>0</v>
      </c>
      <c r="O74" s="83">
        <f>Карпатський!O8</f>
        <v>0</v>
      </c>
      <c r="P74" s="81">
        <f>Карпатський!P8</f>
        <v>0</v>
      </c>
      <c r="Q74" s="83">
        <f>Карпатський!Q8</f>
        <v>0</v>
      </c>
      <c r="R74" s="83">
        <f>Карпатський!R8</f>
        <v>0</v>
      </c>
      <c r="S74" s="83">
        <f>Карпатський!S8</f>
        <v>0</v>
      </c>
      <c r="T74" s="81">
        <f>Карпатський!T8</f>
        <v>0</v>
      </c>
      <c r="U74" s="83">
        <f>Карпатський!U8</f>
        <v>0</v>
      </c>
      <c r="V74" s="81">
        <f>Карпатський!V8</f>
        <v>0</v>
      </c>
      <c r="W74" s="83">
        <f>Карпатський!W8</f>
        <v>507.59399999999999</v>
      </c>
      <c r="X74" s="83">
        <f>Карпатський!X8</f>
        <v>0</v>
      </c>
      <c r="Y74" s="83">
        <f>Карпатський!Y8</f>
        <v>507.59399999999999</v>
      </c>
      <c r="Z74" s="81">
        <f>Карпатський!Z8</f>
        <v>0</v>
      </c>
      <c r="AA74" s="81">
        <f>Карпатський!AA8</f>
        <v>0</v>
      </c>
    </row>
    <row r="75" spans="1:27" ht="31.5" x14ac:dyDescent="0.25">
      <c r="A75" s="89">
        <v>16</v>
      </c>
      <c r="B75" s="87" t="s">
        <v>20</v>
      </c>
      <c r="C75" s="81">
        <f>Придніпровський!C8</f>
        <v>89</v>
      </c>
      <c r="D75" s="81">
        <f>Придніпровський!D8</f>
        <v>5</v>
      </c>
      <c r="E75" s="81">
        <f>Придніпровський!E8</f>
        <v>84</v>
      </c>
      <c r="F75" s="81">
        <f>Придніпровський!F8</f>
        <v>37</v>
      </c>
      <c r="G75" s="81">
        <f>Придніпровський!G8</f>
        <v>0</v>
      </c>
      <c r="H75" s="81">
        <f>Придніпровський!H8</f>
        <v>32</v>
      </c>
      <c r="I75" s="81">
        <f>Придніпровський!I8</f>
        <v>0</v>
      </c>
      <c r="J75" s="83">
        <f>Придніпровський!J8</f>
        <v>12.120999999999999</v>
      </c>
      <c r="K75" s="83">
        <f>Придніпровський!K8</f>
        <v>11.151999999999999</v>
      </c>
      <c r="L75" s="81">
        <f>Придніпровський!L8</f>
        <v>1</v>
      </c>
      <c r="M75" s="81">
        <f>Придніпровський!M8</f>
        <v>0</v>
      </c>
      <c r="N75" s="81">
        <f>Придніпровський!N8</f>
        <v>0</v>
      </c>
      <c r="O75" s="83">
        <f>Придніпровський!O8</f>
        <v>0</v>
      </c>
      <c r="P75" s="81">
        <f>Придніпровський!P8</f>
        <v>0</v>
      </c>
      <c r="Q75" s="83">
        <f>Придніпровський!Q8</f>
        <v>0</v>
      </c>
      <c r="R75" s="83">
        <f>Придніпровський!R8</f>
        <v>680.66700000000003</v>
      </c>
      <c r="S75" s="83">
        <f>Придніпровський!S8</f>
        <v>0</v>
      </c>
      <c r="T75" s="81">
        <f>Придніпровський!T8</f>
        <v>14</v>
      </c>
      <c r="U75" s="83">
        <f>Придніпровський!U8</f>
        <v>680.66700000000003</v>
      </c>
      <c r="V75" s="81">
        <f>Придніпровський!V8</f>
        <v>15</v>
      </c>
      <c r="W75" s="83">
        <f>Придніпровський!W8</f>
        <v>2211.5059999999999</v>
      </c>
      <c r="X75" s="83">
        <f>Придніпровський!X8</f>
        <v>1852.5140000000001</v>
      </c>
      <c r="Y75" s="83">
        <f>Придніпровський!Y8</f>
        <v>358.99199999999996</v>
      </c>
      <c r="Z75" s="81">
        <f>Придніпровський!Z8</f>
        <v>0</v>
      </c>
      <c r="AA75" s="81">
        <f>Придніпровський!AA8</f>
        <v>0</v>
      </c>
    </row>
    <row r="76" spans="1:27" ht="31.5" x14ac:dyDescent="0.25">
      <c r="A76" s="89">
        <v>17</v>
      </c>
      <c r="B76" s="87" t="s">
        <v>21</v>
      </c>
      <c r="C76" s="81">
        <f>Південний!C8</f>
        <v>49</v>
      </c>
      <c r="D76" s="81">
        <f>Південний!D8</f>
        <v>2</v>
      </c>
      <c r="E76" s="81">
        <f>Південний!E8</f>
        <v>47</v>
      </c>
      <c r="F76" s="81">
        <f>Південний!F8</f>
        <v>9</v>
      </c>
      <c r="G76" s="81">
        <f>Південний!G8</f>
        <v>0</v>
      </c>
      <c r="H76" s="81">
        <f>Південний!H8</f>
        <v>9</v>
      </c>
      <c r="I76" s="81">
        <f>Південний!I8</f>
        <v>0</v>
      </c>
      <c r="J76" s="83">
        <f>Південний!J8</f>
        <v>4.556</v>
      </c>
      <c r="K76" s="83">
        <f>Південний!K8</f>
        <v>4.556</v>
      </c>
      <c r="L76" s="81">
        <f>Південний!L8</f>
        <v>2</v>
      </c>
      <c r="M76" s="81">
        <f>Південний!M8</f>
        <v>1</v>
      </c>
      <c r="N76" s="81">
        <f>Південний!N8</f>
        <v>0</v>
      </c>
      <c r="O76" s="83">
        <f>Південний!O8</f>
        <v>0</v>
      </c>
      <c r="P76" s="81">
        <f>Південний!P8</f>
        <v>0</v>
      </c>
      <c r="Q76" s="83">
        <f>Південний!Q8</f>
        <v>0</v>
      </c>
      <c r="R76" s="83">
        <f>Південний!R8</f>
        <v>3.9580000000000002</v>
      </c>
      <c r="S76" s="83">
        <f>Південний!S8</f>
        <v>1.7999999999999999E-2</v>
      </c>
      <c r="T76" s="81">
        <f>Південний!T8</f>
        <v>1</v>
      </c>
      <c r="U76" s="83">
        <f>Південний!U8</f>
        <v>3.94</v>
      </c>
      <c r="V76" s="81">
        <f>Південний!V8</f>
        <v>1</v>
      </c>
      <c r="W76" s="83">
        <f>Південний!W8</f>
        <v>3.94</v>
      </c>
      <c r="X76" s="83">
        <f>Південний!X8</f>
        <v>3.94</v>
      </c>
      <c r="Y76" s="83">
        <f>Південний!Y8</f>
        <v>0</v>
      </c>
      <c r="Z76" s="81">
        <f>Південний!Z8</f>
        <v>0</v>
      </c>
      <c r="AA76" s="81">
        <f>Південний!AA8</f>
        <v>0</v>
      </c>
    </row>
    <row r="77" spans="1:27" ht="31.5" x14ac:dyDescent="0.25">
      <c r="A77" s="89">
        <v>18</v>
      </c>
      <c r="B77" s="87" t="s">
        <v>22</v>
      </c>
      <c r="C77" s="81">
        <f>'Південно-Західний'!C8</f>
        <v>743</v>
      </c>
      <c r="D77" s="81">
        <f>'Південно-Західний'!D8</f>
        <v>13</v>
      </c>
      <c r="E77" s="81">
        <f>'Південно-Західний'!E8</f>
        <v>730</v>
      </c>
      <c r="F77" s="81">
        <f>'Південно-Західний'!F8</f>
        <v>569</v>
      </c>
      <c r="G77" s="81">
        <f>'Південно-Західний'!G8</f>
        <v>0</v>
      </c>
      <c r="H77" s="81">
        <f>'Південно-Західний'!H8</f>
        <v>568</v>
      </c>
      <c r="I77" s="81">
        <f>'Південно-Західний'!I8</f>
        <v>0</v>
      </c>
      <c r="J77" s="83">
        <f>'Південно-Західний'!J8</f>
        <v>49.64</v>
      </c>
      <c r="K77" s="83">
        <f>'Південно-Західний'!K8</f>
        <v>52.377000000000002</v>
      </c>
      <c r="L77" s="81">
        <f>'Південно-Західний'!L8</f>
        <v>3</v>
      </c>
      <c r="M77" s="81">
        <f>'Південно-Західний'!M8</f>
        <v>2</v>
      </c>
      <c r="N77" s="81">
        <f>'Південно-Західний'!N8</f>
        <v>0</v>
      </c>
      <c r="O77" s="83">
        <f>'Південно-Західний'!O8</f>
        <v>0</v>
      </c>
      <c r="P77" s="81">
        <f>'Південно-Західний'!P8</f>
        <v>0</v>
      </c>
      <c r="Q77" s="83">
        <f>'Південно-Західний'!Q8</f>
        <v>0</v>
      </c>
      <c r="R77" s="83">
        <f>'Південно-Західний'!R8</f>
        <v>226.15779000000003</v>
      </c>
      <c r="S77" s="83">
        <f>'Південно-Західний'!S8</f>
        <v>0</v>
      </c>
      <c r="T77" s="81">
        <f>'Південно-Західний'!T8</f>
        <v>12</v>
      </c>
      <c r="U77" s="83">
        <f>'Південно-Західний'!U8</f>
        <v>226.15779000000003</v>
      </c>
      <c r="V77" s="81">
        <f>'Південно-Західний'!V8</f>
        <v>16</v>
      </c>
      <c r="W77" s="83">
        <f>'Південно-Західний'!W8</f>
        <v>2334.8260500000001</v>
      </c>
      <c r="X77" s="83">
        <f>'Південно-Західний'!X8</f>
        <v>447.23389000000003</v>
      </c>
      <c r="Y77" s="83">
        <f>'Південно-Західний'!Y8</f>
        <v>1887.5921600000001</v>
      </c>
      <c r="Z77" s="81">
        <f>'Південно-Західний'!Z8</f>
        <v>0</v>
      </c>
      <c r="AA77" s="81">
        <f>'Південно-Західний'!AA8</f>
        <v>0</v>
      </c>
    </row>
    <row r="78" spans="1:27" ht="31.5" x14ac:dyDescent="0.25">
      <c r="A78" s="90"/>
      <c r="B78" s="91" t="s">
        <v>23</v>
      </c>
      <c r="C78" s="94">
        <f>ЦА!C8</f>
        <v>6</v>
      </c>
      <c r="D78" s="94">
        <f>ЦА!D8</f>
        <v>2</v>
      </c>
      <c r="E78" s="94">
        <f>ЦА!E8</f>
        <v>4</v>
      </c>
      <c r="F78" s="94">
        <f>ЦА!F8</f>
        <v>2</v>
      </c>
      <c r="G78" s="94">
        <f>ЦА!G8</f>
        <v>0</v>
      </c>
      <c r="H78" s="94">
        <f>ЦА!H8</f>
        <v>2</v>
      </c>
      <c r="I78" s="94">
        <f>ЦА!I8</f>
        <v>0</v>
      </c>
      <c r="J78" s="93">
        <f>ЦА!J8</f>
        <v>1.8360000000000001</v>
      </c>
      <c r="K78" s="93">
        <f>ЦА!K8</f>
        <v>1.8360000000000001</v>
      </c>
      <c r="L78" s="94">
        <f>ЦА!L8</f>
        <v>0</v>
      </c>
      <c r="M78" s="94">
        <f>ЦА!M8</f>
        <v>0</v>
      </c>
      <c r="N78" s="94">
        <f>ЦА!N8</f>
        <v>0</v>
      </c>
      <c r="O78" s="93">
        <f>ЦА!O8</f>
        <v>0</v>
      </c>
      <c r="P78" s="94">
        <f>ЦА!P8</f>
        <v>0</v>
      </c>
      <c r="Q78" s="93">
        <f>ЦА!Q8</f>
        <v>0</v>
      </c>
      <c r="R78" s="93">
        <f>ЦА!R8</f>
        <v>0</v>
      </c>
      <c r="S78" s="93">
        <f>ЦА!S8</f>
        <v>0</v>
      </c>
      <c r="T78" s="94">
        <f>ЦА!T8</f>
        <v>0</v>
      </c>
      <c r="U78" s="93">
        <f>ЦА!U8</f>
        <v>0</v>
      </c>
      <c r="V78" s="94">
        <f>ЦА!V8</f>
        <v>1</v>
      </c>
      <c r="W78" s="93">
        <f>ЦА!W8</f>
        <v>915.04899999999998</v>
      </c>
      <c r="X78" s="93">
        <f>ЦА!X8</f>
        <v>915.04899999999998</v>
      </c>
      <c r="Y78" s="93">
        <f>ЦА!Y8</f>
        <v>0</v>
      </c>
      <c r="Z78" s="94">
        <f>ЦА!Z8</f>
        <v>0</v>
      </c>
      <c r="AA78" s="94">
        <f>ЦА!AA8</f>
        <v>0</v>
      </c>
    </row>
    <row r="79" spans="1:27" ht="15.75" x14ac:dyDescent="0.25">
      <c r="A79" s="129" t="s">
        <v>87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</row>
    <row r="80" spans="1:27" ht="15" customHeight="1" x14ac:dyDescent="0.25">
      <c r="A80" s="132" t="s">
        <v>53</v>
      </c>
      <c r="B80" s="132" t="s">
        <v>24</v>
      </c>
      <c r="C80" s="132" t="s">
        <v>25</v>
      </c>
      <c r="D80" s="132"/>
      <c r="E80" s="132"/>
      <c r="F80" s="132" t="s">
        <v>0</v>
      </c>
      <c r="G80" s="132"/>
      <c r="H80" s="132" t="s">
        <v>54</v>
      </c>
      <c r="I80" s="132"/>
      <c r="J80" s="132" t="s">
        <v>55</v>
      </c>
      <c r="K80" s="132"/>
      <c r="L80" s="138" t="s">
        <v>56</v>
      </c>
      <c r="M80" s="139"/>
      <c r="N80" s="138" t="s">
        <v>57</v>
      </c>
      <c r="O80" s="142"/>
      <c r="P80" s="142"/>
      <c r="Q80" s="139"/>
      <c r="R80" s="132" t="s">
        <v>26</v>
      </c>
      <c r="S80" s="132"/>
      <c r="T80" s="132" t="s">
        <v>83</v>
      </c>
      <c r="U80" s="132"/>
      <c r="V80" s="132"/>
      <c r="W80" s="132"/>
      <c r="X80" s="132"/>
      <c r="Y80" s="132"/>
      <c r="Z80" s="132" t="s">
        <v>59</v>
      </c>
      <c r="AA80" s="132"/>
    </row>
    <row r="81" spans="1:27" ht="15" customHeight="1" x14ac:dyDescent="0.25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40"/>
      <c r="M81" s="141"/>
      <c r="N81" s="140"/>
      <c r="O81" s="143"/>
      <c r="P81" s="143"/>
      <c r="Q81" s="141"/>
      <c r="R81" s="132"/>
      <c r="S81" s="132"/>
      <c r="T81" s="132" t="s">
        <v>60</v>
      </c>
      <c r="U81" s="132"/>
      <c r="V81" s="132" t="s">
        <v>1</v>
      </c>
      <c r="W81" s="132"/>
      <c r="X81" s="132"/>
      <c r="Y81" s="132"/>
      <c r="Z81" s="132"/>
      <c r="AA81" s="132"/>
    </row>
    <row r="82" spans="1:27" ht="15" customHeight="1" x14ac:dyDescent="0.25">
      <c r="A82" s="132"/>
      <c r="B82" s="132"/>
      <c r="C82" s="131" t="s">
        <v>2</v>
      </c>
      <c r="D82" s="127" t="s">
        <v>81</v>
      </c>
      <c r="E82" s="127" t="s">
        <v>82</v>
      </c>
      <c r="F82" s="131" t="s">
        <v>61</v>
      </c>
      <c r="G82" s="131" t="s">
        <v>62</v>
      </c>
      <c r="H82" s="131" t="s">
        <v>2</v>
      </c>
      <c r="I82" s="131" t="s">
        <v>27</v>
      </c>
      <c r="J82" s="133" t="s">
        <v>3</v>
      </c>
      <c r="K82" s="133" t="s">
        <v>1</v>
      </c>
      <c r="L82" s="134" t="s">
        <v>63</v>
      </c>
      <c r="M82" s="134" t="s">
        <v>64</v>
      </c>
      <c r="N82" s="134" t="s">
        <v>65</v>
      </c>
      <c r="O82" s="134" t="s">
        <v>66</v>
      </c>
      <c r="P82" s="137" t="s">
        <v>67</v>
      </c>
      <c r="Q82" s="137"/>
      <c r="R82" s="131" t="s">
        <v>2</v>
      </c>
      <c r="S82" s="131" t="s">
        <v>68</v>
      </c>
      <c r="T82" s="130" t="s">
        <v>65</v>
      </c>
      <c r="U82" s="130" t="s">
        <v>69</v>
      </c>
      <c r="V82" s="130" t="s">
        <v>65</v>
      </c>
      <c r="W82" s="132" t="s">
        <v>70</v>
      </c>
      <c r="X82" s="132"/>
      <c r="Y82" s="132"/>
      <c r="Z82" s="130" t="s">
        <v>4</v>
      </c>
      <c r="AA82" s="130" t="s">
        <v>28</v>
      </c>
    </row>
    <row r="83" spans="1:27" ht="177.75" x14ac:dyDescent="0.25">
      <c r="A83" s="132"/>
      <c r="B83" s="132"/>
      <c r="C83" s="131"/>
      <c r="D83" s="128"/>
      <c r="E83" s="128"/>
      <c r="F83" s="131"/>
      <c r="G83" s="131"/>
      <c r="H83" s="131"/>
      <c r="I83" s="131"/>
      <c r="J83" s="133"/>
      <c r="K83" s="133"/>
      <c r="L83" s="135"/>
      <c r="M83" s="135"/>
      <c r="N83" s="135"/>
      <c r="O83" s="135"/>
      <c r="P83" s="69" t="s">
        <v>65</v>
      </c>
      <c r="Q83" s="70" t="s">
        <v>66</v>
      </c>
      <c r="R83" s="131"/>
      <c r="S83" s="131"/>
      <c r="T83" s="130"/>
      <c r="U83" s="130"/>
      <c r="V83" s="130"/>
      <c r="W83" s="71" t="s">
        <v>71</v>
      </c>
      <c r="X83" s="71" t="s">
        <v>72</v>
      </c>
      <c r="Y83" s="72" t="s">
        <v>73</v>
      </c>
      <c r="Z83" s="130"/>
      <c r="AA83" s="130"/>
    </row>
    <row r="84" spans="1:27" ht="15.75" x14ac:dyDescent="0.25">
      <c r="A84" s="73">
        <v>1</v>
      </c>
      <c r="B84" s="73">
        <v>2</v>
      </c>
      <c r="C84" s="73">
        <v>3</v>
      </c>
      <c r="D84" s="73">
        <v>4</v>
      </c>
      <c r="E84" s="73">
        <v>5</v>
      </c>
      <c r="F84" s="73">
        <v>6</v>
      </c>
      <c r="G84" s="73">
        <v>7</v>
      </c>
      <c r="H84" s="73">
        <v>8</v>
      </c>
      <c r="I84" s="73">
        <v>9</v>
      </c>
      <c r="J84" s="73">
        <v>10</v>
      </c>
      <c r="K84" s="73">
        <v>11</v>
      </c>
      <c r="L84" s="73">
        <v>12</v>
      </c>
      <c r="M84" s="73">
        <v>13</v>
      </c>
      <c r="N84" s="73">
        <v>14</v>
      </c>
      <c r="O84" s="73">
        <v>15</v>
      </c>
      <c r="P84" s="73">
        <v>16</v>
      </c>
      <c r="Q84" s="73">
        <v>17</v>
      </c>
      <c r="R84" s="73">
        <v>18</v>
      </c>
      <c r="S84" s="73">
        <v>19</v>
      </c>
      <c r="T84" s="73">
        <v>20</v>
      </c>
      <c r="U84" s="73">
        <v>21</v>
      </c>
      <c r="V84" s="73">
        <v>22</v>
      </c>
      <c r="W84" s="73">
        <v>23</v>
      </c>
      <c r="X84" s="73">
        <v>24</v>
      </c>
      <c r="Y84" s="73">
        <v>25</v>
      </c>
      <c r="Z84" s="73">
        <v>26</v>
      </c>
      <c r="AA84" s="74">
        <v>27</v>
      </c>
    </row>
    <row r="85" spans="1:27" ht="15.75" x14ac:dyDescent="0.25">
      <c r="A85" s="75"/>
      <c r="B85" s="76"/>
      <c r="C85" s="77">
        <f>SUM(C86:C103)+C104</f>
        <v>18</v>
      </c>
      <c r="D85" s="77">
        <f>SUM(D86:D103)+D104</f>
        <v>0</v>
      </c>
      <c r="E85" s="77">
        <f t="shared" ref="E85:O85" si="102">SUM(E86:E103)+E104</f>
        <v>18</v>
      </c>
      <c r="F85" s="77">
        <f t="shared" si="102"/>
        <v>5</v>
      </c>
      <c r="G85" s="77">
        <f t="shared" si="102"/>
        <v>0</v>
      </c>
      <c r="H85" s="77">
        <f t="shared" si="102"/>
        <v>5</v>
      </c>
      <c r="I85" s="77">
        <f t="shared" si="102"/>
        <v>0</v>
      </c>
      <c r="J85" s="78">
        <f t="shared" si="102"/>
        <v>2.7370000000000001</v>
      </c>
      <c r="K85" s="78">
        <f t="shared" si="102"/>
        <v>3.927</v>
      </c>
      <c r="L85" s="77">
        <f t="shared" si="102"/>
        <v>2</v>
      </c>
      <c r="M85" s="77">
        <f t="shared" si="102"/>
        <v>2</v>
      </c>
      <c r="N85" s="77">
        <f t="shared" si="102"/>
        <v>0</v>
      </c>
      <c r="O85" s="78">
        <f t="shared" si="102"/>
        <v>0</v>
      </c>
      <c r="P85" s="77">
        <f>SUM(P86:P103)+P104</f>
        <v>0</v>
      </c>
      <c r="Q85" s="78">
        <f>SUM(Q86:Q103)+Q104</f>
        <v>0</v>
      </c>
      <c r="R85" s="78">
        <f>SUM(R86:R103)+R104</f>
        <v>81240.017440000011</v>
      </c>
      <c r="S85" s="78">
        <f>SUM(S86:S103)+S104</f>
        <v>0</v>
      </c>
      <c r="T85" s="77">
        <f t="shared" ref="T85:AA85" si="103">SUM(T86:T103)+T104</f>
        <v>4</v>
      </c>
      <c r="U85" s="78">
        <f t="shared" si="103"/>
        <v>81240.017440000011</v>
      </c>
      <c r="V85" s="77">
        <f t="shared" si="103"/>
        <v>2</v>
      </c>
      <c r="W85" s="78">
        <f t="shared" si="103"/>
        <v>13.40644</v>
      </c>
      <c r="X85" s="78">
        <f t="shared" si="103"/>
        <v>13.40644</v>
      </c>
      <c r="Y85" s="78">
        <f t="shared" si="103"/>
        <v>0</v>
      </c>
      <c r="Z85" s="77">
        <f t="shared" si="103"/>
        <v>0</v>
      </c>
      <c r="AA85" s="77">
        <f t="shared" si="103"/>
        <v>0</v>
      </c>
    </row>
    <row r="86" spans="1:27" ht="15.75" x14ac:dyDescent="0.25">
      <c r="A86" s="79">
        <v>1</v>
      </c>
      <c r="B86" s="80" t="s">
        <v>5</v>
      </c>
      <c r="C86" s="82">
        <f>C112+C138</f>
        <v>0</v>
      </c>
      <c r="D86" s="82">
        <f>D112+D138</f>
        <v>0</v>
      </c>
      <c r="E86" s="82">
        <f t="shared" ref="E86:AA99" si="104">E112+E138</f>
        <v>0</v>
      </c>
      <c r="F86" s="82">
        <f t="shared" si="104"/>
        <v>0</v>
      </c>
      <c r="G86" s="82">
        <f t="shared" si="104"/>
        <v>0</v>
      </c>
      <c r="H86" s="82">
        <f t="shared" si="104"/>
        <v>0</v>
      </c>
      <c r="I86" s="82">
        <f t="shared" si="104"/>
        <v>0</v>
      </c>
      <c r="J86" s="83">
        <f t="shared" si="104"/>
        <v>0</v>
      </c>
      <c r="K86" s="83">
        <f t="shared" si="104"/>
        <v>0</v>
      </c>
      <c r="L86" s="82">
        <f t="shared" si="104"/>
        <v>0</v>
      </c>
      <c r="M86" s="82">
        <f t="shared" si="104"/>
        <v>0</v>
      </c>
      <c r="N86" s="82">
        <f t="shared" si="104"/>
        <v>0</v>
      </c>
      <c r="O86" s="83">
        <f t="shared" si="104"/>
        <v>0</v>
      </c>
      <c r="P86" s="82">
        <f>P112+P138</f>
        <v>0</v>
      </c>
      <c r="Q86" s="83">
        <f>Q112+Q138</f>
        <v>0</v>
      </c>
      <c r="R86" s="83">
        <f>R112+R138</f>
        <v>0</v>
      </c>
      <c r="S86" s="83">
        <f t="shared" si="104"/>
        <v>0</v>
      </c>
      <c r="T86" s="82">
        <f t="shared" si="104"/>
        <v>0</v>
      </c>
      <c r="U86" s="83">
        <f t="shared" si="104"/>
        <v>0</v>
      </c>
      <c r="V86" s="82">
        <f t="shared" si="104"/>
        <v>0</v>
      </c>
      <c r="W86" s="83">
        <f t="shared" si="104"/>
        <v>0</v>
      </c>
      <c r="X86" s="83">
        <f t="shared" si="104"/>
        <v>0</v>
      </c>
      <c r="Y86" s="83">
        <f t="shared" si="104"/>
        <v>0</v>
      </c>
      <c r="Z86" s="82">
        <f t="shared" si="104"/>
        <v>0</v>
      </c>
      <c r="AA86" s="82">
        <f t="shared" si="104"/>
        <v>0</v>
      </c>
    </row>
    <row r="87" spans="1:27" ht="15.75" x14ac:dyDescent="0.25">
      <c r="A87" s="79">
        <v>2</v>
      </c>
      <c r="B87" s="84" t="s">
        <v>6</v>
      </c>
      <c r="C87" s="82">
        <f t="shared" ref="C87:V104" si="105">C113+C139</f>
        <v>0</v>
      </c>
      <c r="D87" s="82">
        <f t="shared" ref="D87" si="106">D113+D139</f>
        <v>0</v>
      </c>
      <c r="E87" s="82">
        <f t="shared" si="105"/>
        <v>0</v>
      </c>
      <c r="F87" s="82">
        <f t="shared" si="105"/>
        <v>0</v>
      </c>
      <c r="G87" s="82">
        <f t="shared" si="105"/>
        <v>0</v>
      </c>
      <c r="H87" s="82">
        <f t="shared" si="105"/>
        <v>0</v>
      </c>
      <c r="I87" s="82">
        <f t="shared" si="105"/>
        <v>0</v>
      </c>
      <c r="J87" s="83">
        <f t="shared" si="105"/>
        <v>0</v>
      </c>
      <c r="K87" s="83">
        <f t="shared" si="105"/>
        <v>0</v>
      </c>
      <c r="L87" s="82">
        <f t="shared" si="105"/>
        <v>0</v>
      </c>
      <c r="M87" s="82">
        <f t="shared" si="105"/>
        <v>0</v>
      </c>
      <c r="N87" s="82">
        <f t="shared" si="105"/>
        <v>0</v>
      </c>
      <c r="O87" s="83">
        <f t="shared" si="105"/>
        <v>0</v>
      </c>
      <c r="P87" s="82">
        <f t="shared" ref="P87:R87" si="107">P113+P139</f>
        <v>0</v>
      </c>
      <c r="Q87" s="83">
        <f t="shared" si="107"/>
        <v>0</v>
      </c>
      <c r="R87" s="83">
        <f t="shared" si="107"/>
        <v>0</v>
      </c>
      <c r="S87" s="83">
        <f t="shared" si="105"/>
        <v>0</v>
      </c>
      <c r="T87" s="82">
        <f t="shared" si="105"/>
        <v>0</v>
      </c>
      <c r="U87" s="83">
        <f t="shared" si="105"/>
        <v>0</v>
      </c>
      <c r="V87" s="82">
        <f t="shared" si="105"/>
        <v>0</v>
      </c>
      <c r="W87" s="83">
        <f t="shared" si="104"/>
        <v>0</v>
      </c>
      <c r="X87" s="83">
        <f t="shared" si="104"/>
        <v>0</v>
      </c>
      <c r="Y87" s="83">
        <f t="shared" si="104"/>
        <v>0</v>
      </c>
      <c r="Z87" s="82">
        <f t="shared" si="104"/>
        <v>0</v>
      </c>
      <c r="AA87" s="82">
        <f t="shared" si="104"/>
        <v>0</v>
      </c>
    </row>
    <row r="88" spans="1:27" ht="15.75" x14ac:dyDescent="0.25">
      <c r="A88" s="79">
        <v>3</v>
      </c>
      <c r="B88" s="84" t="s">
        <v>7</v>
      </c>
      <c r="C88" s="82">
        <f t="shared" si="105"/>
        <v>0</v>
      </c>
      <c r="D88" s="82">
        <f t="shared" ref="D88" si="108">D114+D140</f>
        <v>0</v>
      </c>
      <c r="E88" s="82">
        <f t="shared" si="104"/>
        <v>0</v>
      </c>
      <c r="F88" s="82">
        <f t="shared" si="104"/>
        <v>0</v>
      </c>
      <c r="G88" s="82">
        <f t="shared" si="104"/>
        <v>0</v>
      </c>
      <c r="H88" s="82">
        <f t="shared" si="104"/>
        <v>0</v>
      </c>
      <c r="I88" s="82">
        <f t="shared" si="104"/>
        <v>0</v>
      </c>
      <c r="J88" s="83">
        <f t="shared" si="104"/>
        <v>0</v>
      </c>
      <c r="K88" s="83">
        <f t="shared" si="104"/>
        <v>0</v>
      </c>
      <c r="L88" s="82">
        <f t="shared" si="104"/>
        <v>0</v>
      </c>
      <c r="M88" s="82">
        <f t="shared" si="104"/>
        <v>0</v>
      </c>
      <c r="N88" s="82">
        <f t="shared" si="104"/>
        <v>0</v>
      </c>
      <c r="O88" s="83">
        <f t="shared" si="104"/>
        <v>0</v>
      </c>
      <c r="P88" s="82">
        <f t="shared" ref="P88:R88" si="109">P114+P140</f>
        <v>0</v>
      </c>
      <c r="Q88" s="83">
        <f t="shared" si="109"/>
        <v>0</v>
      </c>
      <c r="R88" s="83">
        <f t="shared" si="109"/>
        <v>0</v>
      </c>
      <c r="S88" s="83">
        <f t="shared" si="104"/>
        <v>0</v>
      </c>
      <c r="T88" s="82">
        <f t="shared" si="104"/>
        <v>0</v>
      </c>
      <c r="U88" s="83">
        <f t="shared" si="104"/>
        <v>0</v>
      </c>
      <c r="V88" s="82">
        <f t="shared" si="104"/>
        <v>0</v>
      </c>
      <c r="W88" s="83">
        <f t="shared" si="104"/>
        <v>0</v>
      </c>
      <c r="X88" s="83">
        <f t="shared" si="104"/>
        <v>0</v>
      </c>
      <c r="Y88" s="83">
        <f t="shared" si="104"/>
        <v>0</v>
      </c>
      <c r="Z88" s="82">
        <f t="shared" si="104"/>
        <v>0</v>
      </c>
      <c r="AA88" s="82">
        <f t="shared" si="104"/>
        <v>0</v>
      </c>
    </row>
    <row r="89" spans="1:27" ht="15.75" x14ac:dyDescent="0.25">
      <c r="A89" s="79">
        <v>4</v>
      </c>
      <c r="B89" s="84" t="s">
        <v>8</v>
      </c>
      <c r="C89" s="82">
        <f t="shared" si="105"/>
        <v>0</v>
      </c>
      <c r="D89" s="82">
        <f t="shared" ref="D89" si="110">D115+D141</f>
        <v>0</v>
      </c>
      <c r="E89" s="82">
        <f t="shared" si="104"/>
        <v>0</v>
      </c>
      <c r="F89" s="82">
        <f t="shared" si="104"/>
        <v>0</v>
      </c>
      <c r="G89" s="82">
        <f t="shared" si="104"/>
        <v>0</v>
      </c>
      <c r="H89" s="82">
        <f t="shared" si="104"/>
        <v>0</v>
      </c>
      <c r="I89" s="82">
        <f t="shared" si="104"/>
        <v>0</v>
      </c>
      <c r="J89" s="83">
        <f t="shared" si="104"/>
        <v>0</v>
      </c>
      <c r="K89" s="83">
        <f t="shared" si="104"/>
        <v>0</v>
      </c>
      <c r="L89" s="82">
        <f t="shared" si="104"/>
        <v>0</v>
      </c>
      <c r="M89" s="82">
        <f t="shared" si="104"/>
        <v>0</v>
      </c>
      <c r="N89" s="82">
        <f t="shared" si="104"/>
        <v>0</v>
      </c>
      <c r="O89" s="83">
        <f t="shared" si="104"/>
        <v>0</v>
      </c>
      <c r="P89" s="82">
        <f t="shared" ref="P89:R89" si="111">P115+P141</f>
        <v>0</v>
      </c>
      <c r="Q89" s="83">
        <f t="shared" si="111"/>
        <v>0</v>
      </c>
      <c r="R89" s="83">
        <f t="shared" si="111"/>
        <v>0</v>
      </c>
      <c r="S89" s="83">
        <f t="shared" si="104"/>
        <v>0</v>
      </c>
      <c r="T89" s="82">
        <f t="shared" si="104"/>
        <v>0</v>
      </c>
      <c r="U89" s="83">
        <f t="shared" si="104"/>
        <v>0</v>
      </c>
      <c r="V89" s="82">
        <f t="shared" si="104"/>
        <v>0</v>
      </c>
      <c r="W89" s="83">
        <f t="shared" si="104"/>
        <v>0</v>
      </c>
      <c r="X89" s="83">
        <f t="shared" si="104"/>
        <v>0</v>
      </c>
      <c r="Y89" s="83">
        <f t="shared" si="104"/>
        <v>0</v>
      </c>
      <c r="Z89" s="82">
        <f t="shared" si="104"/>
        <v>0</v>
      </c>
      <c r="AA89" s="82">
        <f t="shared" si="104"/>
        <v>0</v>
      </c>
    </row>
    <row r="90" spans="1:27" ht="15.75" x14ac:dyDescent="0.25">
      <c r="A90" s="79">
        <v>5</v>
      </c>
      <c r="B90" s="84" t="s">
        <v>9</v>
      </c>
      <c r="C90" s="82">
        <f t="shared" si="105"/>
        <v>0</v>
      </c>
      <c r="D90" s="82">
        <f t="shared" ref="D90" si="112">D116+D142</f>
        <v>0</v>
      </c>
      <c r="E90" s="82">
        <f t="shared" si="104"/>
        <v>0</v>
      </c>
      <c r="F90" s="82">
        <f t="shared" si="104"/>
        <v>0</v>
      </c>
      <c r="G90" s="82">
        <f t="shared" si="104"/>
        <v>0</v>
      </c>
      <c r="H90" s="82">
        <f t="shared" si="104"/>
        <v>0</v>
      </c>
      <c r="I90" s="82">
        <f t="shared" si="104"/>
        <v>0</v>
      </c>
      <c r="J90" s="83">
        <f t="shared" si="104"/>
        <v>0</v>
      </c>
      <c r="K90" s="83">
        <f t="shared" si="104"/>
        <v>0</v>
      </c>
      <c r="L90" s="82">
        <f t="shared" si="104"/>
        <v>0</v>
      </c>
      <c r="M90" s="82">
        <f t="shared" si="104"/>
        <v>0</v>
      </c>
      <c r="N90" s="82">
        <f t="shared" si="104"/>
        <v>0</v>
      </c>
      <c r="O90" s="83">
        <f t="shared" si="104"/>
        <v>0</v>
      </c>
      <c r="P90" s="82">
        <f t="shared" ref="P90:R90" si="113">P116+P142</f>
        <v>0</v>
      </c>
      <c r="Q90" s="83">
        <f t="shared" si="113"/>
        <v>0</v>
      </c>
      <c r="R90" s="83">
        <f t="shared" si="113"/>
        <v>0</v>
      </c>
      <c r="S90" s="83">
        <f t="shared" si="104"/>
        <v>0</v>
      </c>
      <c r="T90" s="82">
        <f t="shared" si="104"/>
        <v>0</v>
      </c>
      <c r="U90" s="83">
        <f t="shared" si="104"/>
        <v>0</v>
      </c>
      <c r="V90" s="82">
        <f t="shared" si="104"/>
        <v>0</v>
      </c>
      <c r="W90" s="83">
        <f t="shared" si="104"/>
        <v>0</v>
      </c>
      <c r="X90" s="83">
        <f t="shared" si="104"/>
        <v>0</v>
      </c>
      <c r="Y90" s="83">
        <f t="shared" si="104"/>
        <v>0</v>
      </c>
      <c r="Z90" s="82">
        <f t="shared" si="104"/>
        <v>0</v>
      </c>
      <c r="AA90" s="82">
        <f t="shared" si="104"/>
        <v>0</v>
      </c>
    </row>
    <row r="91" spans="1:27" ht="15.75" x14ac:dyDescent="0.25">
      <c r="A91" s="79">
        <v>6</v>
      </c>
      <c r="B91" s="84" t="s">
        <v>10</v>
      </c>
      <c r="C91" s="82">
        <f t="shared" si="105"/>
        <v>0</v>
      </c>
      <c r="D91" s="82">
        <f t="shared" ref="D91" si="114">D117+D143</f>
        <v>0</v>
      </c>
      <c r="E91" s="82">
        <f t="shared" si="104"/>
        <v>0</v>
      </c>
      <c r="F91" s="82">
        <f t="shared" si="104"/>
        <v>0</v>
      </c>
      <c r="G91" s="82">
        <f t="shared" si="104"/>
        <v>0</v>
      </c>
      <c r="H91" s="82">
        <f t="shared" si="104"/>
        <v>0</v>
      </c>
      <c r="I91" s="82">
        <f t="shared" si="104"/>
        <v>0</v>
      </c>
      <c r="J91" s="83">
        <f t="shared" si="104"/>
        <v>0</v>
      </c>
      <c r="K91" s="83">
        <f t="shared" si="104"/>
        <v>0</v>
      </c>
      <c r="L91" s="82">
        <f t="shared" si="104"/>
        <v>0</v>
      </c>
      <c r="M91" s="82">
        <f t="shared" si="104"/>
        <v>0</v>
      </c>
      <c r="N91" s="82">
        <f t="shared" si="104"/>
        <v>0</v>
      </c>
      <c r="O91" s="83">
        <f t="shared" si="104"/>
        <v>0</v>
      </c>
      <c r="P91" s="82">
        <f t="shared" ref="P91:R91" si="115">P117+P143</f>
        <v>0</v>
      </c>
      <c r="Q91" s="83">
        <f t="shared" si="115"/>
        <v>0</v>
      </c>
      <c r="R91" s="83">
        <f t="shared" si="115"/>
        <v>0</v>
      </c>
      <c r="S91" s="83">
        <f t="shared" si="104"/>
        <v>0</v>
      </c>
      <c r="T91" s="82">
        <f t="shared" si="104"/>
        <v>0</v>
      </c>
      <c r="U91" s="83">
        <f t="shared" si="104"/>
        <v>0</v>
      </c>
      <c r="V91" s="82">
        <f t="shared" si="104"/>
        <v>0</v>
      </c>
      <c r="W91" s="83">
        <f t="shared" si="104"/>
        <v>0</v>
      </c>
      <c r="X91" s="83">
        <f t="shared" si="104"/>
        <v>0</v>
      </c>
      <c r="Y91" s="83">
        <f t="shared" si="104"/>
        <v>0</v>
      </c>
      <c r="Z91" s="82">
        <f t="shared" si="104"/>
        <v>0</v>
      </c>
      <c r="AA91" s="82">
        <f t="shared" si="104"/>
        <v>0</v>
      </c>
    </row>
    <row r="92" spans="1:27" ht="15.75" x14ac:dyDescent="0.25">
      <c r="A92" s="79">
        <v>7</v>
      </c>
      <c r="B92" s="84" t="s">
        <v>11</v>
      </c>
      <c r="C92" s="82">
        <f t="shared" si="105"/>
        <v>0</v>
      </c>
      <c r="D92" s="82">
        <f t="shared" ref="D92" si="116">D118+D144</f>
        <v>0</v>
      </c>
      <c r="E92" s="82">
        <f t="shared" si="104"/>
        <v>0</v>
      </c>
      <c r="F92" s="82">
        <f t="shared" si="104"/>
        <v>0</v>
      </c>
      <c r="G92" s="82">
        <f t="shared" si="104"/>
        <v>0</v>
      </c>
      <c r="H92" s="82">
        <f t="shared" si="104"/>
        <v>0</v>
      </c>
      <c r="I92" s="82">
        <f t="shared" si="104"/>
        <v>0</v>
      </c>
      <c r="J92" s="83">
        <f t="shared" si="104"/>
        <v>0</v>
      </c>
      <c r="K92" s="83">
        <f t="shared" si="104"/>
        <v>0</v>
      </c>
      <c r="L92" s="82">
        <f t="shared" si="104"/>
        <v>0</v>
      </c>
      <c r="M92" s="82">
        <f t="shared" si="104"/>
        <v>0</v>
      </c>
      <c r="N92" s="82">
        <f t="shared" si="104"/>
        <v>0</v>
      </c>
      <c r="O92" s="83">
        <f t="shared" si="104"/>
        <v>0</v>
      </c>
      <c r="P92" s="82">
        <f t="shared" ref="P92:R92" si="117">P118+P144</f>
        <v>0</v>
      </c>
      <c r="Q92" s="83">
        <f t="shared" si="117"/>
        <v>0</v>
      </c>
      <c r="R92" s="83">
        <f t="shared" si="117"/>
        <v>0</v>
      </c>
      <c r="S92" s="83">
        <f t="shared" si="104"/>
        <v>0</v>
      </c>
      <c r="T92" s="82">
        <f t="shared" si="104"/>
        <v>0</v>
      </c>
      <c r="U92" s="83">
        <f t="shared" si="104"/>
        <v>0</v>
      </c>
      <c r="V92" s="82">
        <f t="shared" si="104"/>
        <v>0</v>
      </c>
      <c r="W92" s="83">
        <f t="shared" si="104"/>
        <v>0</v>
      </c>
      <c r="X92" s="83">
        <f t="shared" si="104"/>
        <v>0</v>
      </c>
      <c r="Y92" s="83">
        <f t="shared" si="104"/>
        <v>0</v>
      </c>
      <c r="Z92" s="82">
        <f t="shared" si="104"/>
        <v>0</v>
      </c>
      <c r="AA92" s="82">
        <f t="shared" si="104"/>
        <v>0</v>
      </c>
    </row>
    <row r="93" spans="1:27" ht="15.75" x14ac:dyDescent="0.25">
      <c r="A93" s="79">
        <v>8</v>
      </c>
      <c r="B93" s="84" t="s">
        <v>12</v>
      </c>
      <c r="C93" s="82">
        <f t="shared" si="105"/>
        <v>0</v>
      </c>
      <c r="D93" s="82">
        <f t="shared" ref="D93" si="118">D119+D145</f>
        <v>0</v>
      </c>
      <c r="E93" s="82">
        <f t="shared" si="104"/>
        <v>0</v>
      </c>
      <c r="F93" s="82">
        <f t="shared" si="104"/>
        <v>0</v>
      </c>
      <c r="G93" s="82">
        <f t="shared" si="104"/>
        <v>0</v>
      </c>
      <c r="H93" s="82">
        <f t="shared" si="104"/>
        <v>0</v>
      </c>
      <c r="I93" s="82">
        <f t="shared" si="104"/>
        <v>0</v>
      </c>
      <c r="J93" s="83">
        <f t="shared" si="104"/>
        <v>0</v>
      </c>
      <c r="K93" s="83">
        <f t="shared" si="104"/>
        <v>0</v>
      </c>
      <c r="L93" s="82">
        <f t="shared" si="104"/>
        <v>0</v>
      </c>
      <c r="M93" s="82">
        <f t="shared" si="104"/>
        <v>0</v>
      </c>
      <c r="N93" s="82">
        <f t="shared" si="104"/>
        <v>0</v>
      </c>
      <c r="O93" s="83">
        <f t="shared" si="104"/>
        <v>0</v>
      </c>
      <c r="P93" s="82">
        <f t="shared" ref="P93:R93" si="119">P119+P145</f>
        <v>0</v>
      </c>
      <c r="Q93" s="83">
        <f t="shared" si="119"/>
        <v>0</v>
      </c>
      <c r="R93" s="83">
        <f t="shared" si="119"/>
        <v>0</v>
      </c>
      <c r="S93" s="83">
        <f t="shared" si="104"/>
        <v>0</v>
      </c>
      <c r="T93" s="82">
        <f t="shared" si="104"/>
        <v>0</v>
      </c>
      <c r="U93" s="83">
        <f t="shared" si="104"/>
        <v>0</v>
      </c>
      <c r="V93" s="82">
        <f t="shared" si="104"/>
        <v>0</v>
      </c>
      <c r="W93" s="83">
        <f t="shared" si="104"/>
        <v>0</v>
      </c>
      <c r="X93" s="83">
        <f t="shared" si="104"/>
        <v>0</v>
      </c>
      <c r="Y93" s="83">
        <f t="shared" si="104"/>
        <v>0</v>
      </c>
      <c r="Z93" s="82">
        <f t="shared" si="104"/>
        <v>0</v>
      </c>
      <c r="AA93" s="82">
        <f t="shared" si="104"/>
        <v>0</v>
      </c>
    </row>
    <row r="94" spans="1:27" ht="15.75" x14ac:dyDescent="0.25">
      <c r="A94" s="79">
        <v>9</v>
      </c>
      <c r="B94" s="84" t="s">
        <v>13</v>
      </c>
      <c r="C94" s="82">
        <f t="shared" si="105"/>
        <v>0</v>
      </c>
      <c r="D94" s="82">
        <f t="shared" ref="D94" si="120">D120+D146</f>
        <v>0</v>
      </c>
      <c r="E94" s="82">
        <f t="shared" si="104"/>
        <v>0</v>
      </c>
      <c r="F94" s="82">
        <f t="shared" si="104"/>
        <v>0</v>
      </c>
      <c r="G94" s="82">
        <f t="shared" si="104"/>
        <v>0</v>
      </c>
      <c r="H94" s="82">
        <f t="shared" si="104"/>
        <v>0</v>
      </c>
      <c r="I94" s="82">
        <f t="shared" si="104"/>
        <v>0</v>
      </c>
      <c r="J94" s="83">
        <f t="shared" si="104"/>
        <v>0</v>
      </c>
      <c r="K94" s="83">
        <f t="shared" si="104"/>
        <v>0</v>
      </c>
      <c r="L94" s="82">
        <f t="shared" si="104"/>
        <v>0</v>
      </c>
      <c r="M94" s="82">
        <f t="shared" si="104"/>
        <v>0</v>
      </c>
      <c r="N94" s="82">
        <f t="shared" si="104"/>
        <v>0</v>
      </c>
      <c r="O94" s="83">
        <f t="shared" si="104"/>
        <v>0</v>
      </c>
      <c r="P94" s="82">
        <f t="shared" ref="P94:R94" si="121">P120+P146</f>
        <v>0</v>
      </c>
      <c r="Q94" s="83">
        <f t="shared" si="121"/>
        <v>0</v>
      </c>
      <c r="R94" s="83">
        <f t="shared" si="121"/>
        <v>0</v>
      </c>
      <c r="S94" s="83">
        <f t="shared" si="104"/>
        <v>0</v>
      </c>
      <c r="T94" s="82">
        <f t="shared" si="104"/>
        <v>0</v>
      </c>
      <c r="U94" s="83">
        <f t="shared" si="104"/>
        <v>0</v>
      </c>
      <c r="V94" s="82">
        <f t="shared" si="104"/>
        <v>0</v>
      </c>
      <c r="W94" s="83">
        <f t="shared" si="104"/>
        <v>0</v>
      </c>
      <c r="X94" s="83">
        <f t="shared" si="104"/>
        <v>0</v>
      </c>
      <c r="Y94" s="83">
        <f t="shared" si="104"/>
        <v>0</v>
      </c>
      <c r="Z94" s="82">
        <f t="shared" si="104"/>
        <v>0</v>
      </c>
      <c r="AA94" s="82">
        <f t="shared" si="104"/>
        <v>0</v>
      </c>
    </row>
    <row r="95" spans="1:27" ht="15.75" x14ac:dyDescent="0.25">
      <c r="A95" s="79">
        <v>10</v>
      </c>
      <c r="B95" s="84" t="s">
        <v>14</v>
      </c>
      <c r="C95" s="82">
        <f t="shared" si="105"/>
        <v>0</v>
      </c>
      <c r="D95" s="82">
        <f t="shared" ref="D95" si="122">D121+D147</f>
        <v>0</v>
      </c>
      <c r="E95" s="82">
        <f t="shared" si="104"/>
        <v>0</v>
      </c>
      <c r="F95" s="82">
        <f t="shared" si="104"/>
        <v>0</v>
      </c>
      <c r="G95" s="82">
        <f t="shared" si="104"/>
        <v>0</v>
      </c>
      <c r="H95" s="82">
        <f t="shared" si="104"/>
        <v>0</v>
      </c>
      <c r="I95" s="82">
        <f t="shared" si="104"/>
        <v>0</v>
      </c>
      <c r="J95" s="83">
        <f t="shared" si="104"/>
        <v>0</v>
      </c>
      <c r="K95" s="83">
        <f t="shared" si="104"/>
        <v>0</v>
      </c>
      <c r="L95" s="82">
        <f t="shared" si="104"/>
        <v>0</v>
      </c>
      <c r="M95" s="82">
        <f t="shared" si="104"/>
        <v>0</v>
      </c>
      <c r="N95" s="82">
        <f t="shared" si="104"/>
        <v>0</v>
      </c>
      <c r="O95" s="83">
        <f t="shared" si="104"/>
        <v>0</v>
      </c>
      <c r="P95" s="82">
        <f t="shared" ref="P95:R95" si="123">P121+P147</f>
        <v>0</v>
      </c>
      <c r="Q95" s="83">
        <f t="shared" si="123"/>
        <v>0</v>
      </c>
      <c r="R95" s="83">
        <f t="shared" si="123"/>
        <v>0</v>
      </c>
      <c r="S95" s="83">
        <f t="shared" si="104"/>
        <v>0</v>
      </c>
      <c r="T95" s="82">
        <f t="shared" si="104"/>
        <v>0</v>
      </c>
      <c r="U95" s="83">
        <f t="shared" si="104"/>
        <v>0</v>
      </c>
      <c r="V95" s="82">
        <f t="shared" si="104"/>
        <v>0</v>
      </c>
      <c r="W95" s="83">
        <f t="shared" si="104"/>
        <v>0</v>
      </c>
      <c r="X95" s="83">
        <f t="shared" si="104"/>
        <v>0</v>
      </c>
      <c r="Y95" s="83">
        <f t="shared" si="104"/>
        <v>0</v>
      </c>
      <c r="Z95" s="82">
        <f t="shared" si="104"/>
        <v>0</v>
      </c>
      <c r="AA95" s="82">
        <f t="shared" si="104"/>
        <v>0</v>
      </c>
    </row>
    <row r="96" spans="1:27" ht="15.75" x14ac:dyDescent="0.25">
      <c r="A96" s="79">
        <v>11</v>
      </c>
      <c r="B96" s="86" t="s">
        <v>15</v>
      </c>
      <c r="C96" s="82">
        <f t="shared" si="105"/>
        <v>0</v>
      </c>
      <c r="D96" s="82">
        <f t="shared" ref="D96" si="124">D122+D148</f>
        <v>0</v>
      </c>
      <c r="E96" s="82">
        <f t="shared" si="104"/>
        <v>0</v>
      </c>
      <c r="F96" s="82">
        <f t="shared" si="104"/>
        <v>0</v>
      </c>
      <c r="G96" s="82">
        <f t="shared" si="104"/>
        <v>0</v>
      </c>
      <c r="H96" s="82">
        <f t="shared" si="104"/>
        <v>0</v>
      </c>
      <c r="I96" s="82">
        <f t="shared" si="104"/>
        <v>0</v>
      </c>
      <c r="J96" s="83">
        <f t="shared" si="104"/>
        <v>0</v>
      </c>
      <c r="K96" s="83">
        <f t="shared" si="104"/>
        <v>0</v>
      </c>
      <c r="L96" s="82">
        <f t="shared" si="104"/>
        <v>0</v>
      </c>
      <c r="M96" s="82">
        <f t="shared" si="104"/>
        <v>0</v>
      </c>
      <c r="N96" s="82">
        <f t="shared" si="104"/>
        <v>0</v>
      </c>
      <c r="O96" s="83">
        <f t="shared" si="104"/>
        <v>0</v>
      </c>
      <c r="P96" s="82">
        <f t="shared" ref="P96:R96" si="125">P122+P148</f>
        <v>0</v>
      </c>
      <c r="Q96" s="83">
        <f t="shared" si="125"/>
        <v>0</v>
      </c>
      <c r="R96" s="83">
        <f t="shared" si="125"/>
        <v>0</v>
      </c>
      <c r="S96" s="83">
        <f t="shared" si="104"/>
        <v>0</v>
      </c>
      <c r="T96" s="82">
        <f t="shared" si="104"/>
        <v>0</v>
      </c>
      <c r="U96" s="83">
        <f t="shared" si="104"/>
        <v>0</v>
      </c>
      <c r="V96" s="82">
        <f t="shared" si="104"/>
        <v>0</v>
      </c>
      <c r="W96" s="83">
        <f t="shared" si="104"/>
        <v>0</v>
      </c>
      <c r="X96" s="83">
        <f t="shared" si="104"/>
        <v>0</v>
      </c>
      <c r="Y96" s="83">
        <f t="shared" si="104"/>
        <v>0</v>
      </c>
      <c r="Z96" s="82">
        <f t="shared" si="104"/>
        <v>0</v>
      </c>
      <c r="AA96" s="82">
        <f t="shared" si="104"/>
        <v>0</v>
      </c>
    </row>
    <row r="97" spans="1:27" ht="15.75" x14ac:dyDescent="0.25">
      <c r="A97" s="79">
        <v>12</v>
      </c>
      <c r="B97" s="87" t="s">
        <v>16</v>
      </c>
      <c r="C97" s="82">
        <f t="shared" si="105"/>
        <v>0</v>
      </c>
      <c r="D97" s="82">
        <f t="shared" ref="D97" si="126">D123+D149</f>
        <v>0</v>
      </c>
      <c r="E97" s="82">
        <f t="shared" si="104"/>
        <v>0</v>
      </c>
      <c r="F97" s="82">
        <f t="shared" si="104"/>
        <v>0</v>
      </c>
      <c r="G97" s="82">
        <f t="shared" si="104"/>
        <v>0</v>
      </c>
      <c r="H97" s="82">
        <f t="shared" si="104"/>
        <v>0</v>
      </c>
      <c r="I97" s="82">
        <f t="shared" si="104"/>
        <v>0</v>
      </c>
      <c r="J97" s="83">
        <f t="shared" si="104"/>
        <v>0</v>
      </c>
      <c r="K97" s="83">
        <f t="shared" si="104"/>
        <v>0</v>
      </c>
      <c r="L97" s="82">
        <f t="shared" si="104"/>
        <v>0</v>
      </c>
      <c r="M97" s="82">
        <f t="shared" si="104"/>
        <v>0</v>
      </c>
      <c r="N97" s="82">
        <f t="shared" si="104"/>
        <v>0</v>
      </c>
      <c r="O97" s="83">
        <f t="shared" si="104"/>
        <v>0</v>
      </c>
      <c r="P97" s="82">
        <f t="shared" ref="P97:R97" si="127">P123+P149</f>
        <v>0</v>
      </c>
      <c r="Q97" s="83">
        <f t="shared" si="127"/>
        <v>0</v>
      </c>
      <c r="R97" s="83">
        <f t="shared" si="127"/>
        <v>0</v>
      </c>
      <c r="S97" s="83">
        <f t="shared" si="104"/>
        <v>0</v>
      </c>
      <c r="T97" s="82">
        <f t="shared" si="104"/>
        <v>0</v>
      </c>
      <c r="U97" s="83">
        <f t="shared" si="104"/>
        <v>0</v>
      </c>
      <c r="V97" s="82">
        <f t="shared" si="104"/>
        <v>0</v>
      </c>
      <c r="W97" s="83">
        <f t="shared" si="104"/>
        <v>0</v>
      </c>
      <c r="X97" s="83">
        <f t="shared" si="104"/>
        <v>0</v>
      </c>
      <c r="Y97" s="83">
        <f t="shared" si="104"/>
        <v>0</v>
      </c>
      <c r="Z97" s="82">
        <f t="shared" si="104"/>
        <v>0</v>
      </c>
      <c r="AA97" s="82">
        <f t="shared" si="104"/>
        <v>0</v>
      </c>
    </row>
    <row r="98" spans="1:27" ht="15.75" x14ac:dyDescent="0.25">
      <c r="A98" s="79">
        <v>13</v>
      </c>
      <c r="B98" s="87" t="s">
        <v>17</v>
      </c>
      <c r="C98" s="82">
        <f t="shared" si="105"/>
        <v>0</v>
      </c>
      <c r="D98" s="82">
        <f t="shared" ref="D98" si="128">D124+D150</f>
        <v>0</v>
      </c>
      <c r="E98" s="82">
        <f t="shared" si="104"/>
        <v>0</v>
      </c>
      <c r="F98" s="82">
        <f t="shared" si="104"/>
        <v>0</v>
      </c>
      <c r="G98" s="82">
        <f t="shared" si="104"/>
        <v>0</v>
      </c>
      <c r="H98" s="82">
        <f t="shared" si="104"/>
        <v>0</v>
      </c>
      <c r="I98" s="82">
        <f t="shared" si="104"/>
        <v>0</v>
      </c>
      <c r="J98" s="83">
        <f t="shared" si="104"/>
        <v>0</v>
      </c>
      <c r="K98" s="83">
        <f t="shared" si="104"/>
        <v>0</v>
      </c>
      <c r="L98" s="82">
        <f t="shared" si="104"/>
        <v>0</v>
      </c>
      <c r="M98" s="82">
        <f t="shared" si="104"/>
        <v>0</v>
      </c>
      <c r="N98" s="82">
        <f t="shared" si="104"/>
        <v>0</v>
      </c>
      <c r="O98" s="83">
        <f t="shared" si="104"/>
        <v>0</v>
      </c>
      <c r="P98" s="82">
        <f t="shared" ref="P98:R98" si="129">P124+P150</f>
        <v>0</v>
      </c>
      <c r="Q98" s="83">
        <f t="shared" si="129"/>
        <v>0</v>
      </c>
      <c r="R98" s="83">
        <f t="shared" si="129"/>
        <v>0</v>
      </c>
      <c r="S98" s="83">
        <f t="shared" si="104"/>
        <v>0</v>
      </c>
      <c r="T98" s="82">
        <f t="shared" si="104"/>
        <v>0</v>
      </c>
      <c r="U98" s="83">
        <f t="shared" si="104"/>
        <v>0</v>
      </c>
      <c r="V98" s="82">
        <f t="shared" si="104"/>
        <v>0</v>
      </c>
      <c r="W98" s="83">
        <f t="shared" si="104"/>
        <v>0</v>
      </c>
      <c r="X98" s="83">
        <f t="shared" si="104"/>
        <v>0</v>
      </c>
      <c r="Y98" s="83">
        <f t="shared" si="104"/>
        <v>0</v>
      </c>
      <c r="Z98" s="82">
        <f t="shared" si="104"/>
        <v>0</v>
      </c>
      <c r="AA98" s="82">
        <f t="shared" si="104"/>
        <v>0</v>
      </c>
    </row>
    <row r="99" spans="1:27" ht="15.75" x14ac:dyDescent="0.25">
      <c r="A99" s="79">
        <v>14</v>
      </c>
      <c r="B99" s="87" t="s">
        <v>18</v>
      </c>
      <c r="C99" s="82">
        <f t="shared" si="105"/>
        <v>0</v>
      </c>
      <c r="D99" s="82">
        <f t="shared" ref="D99" si="130">D125+D151</f>
        <v>0</v>
      </c>
      <c r="E99" s="82">
        <f t="shared" si="104"/>
        <v>0</v>
      </c>
      <c r="F99" s="82">
        <f t="shared" si="104"/>
        <v>0</v>
      </c>
      <c r="G99" s="82">
        <f t="shared" si="104"/>
        <v>0</v>
      </c>
      <c r="H99" s="82">
        <f t="shared" si="104"/>
        <v>0</v>
      </c>
      <c r="I99" s="82">
        <f t="shared" si="104"/>
        <v>0</v>
      </c>
      <c r="J99" s="83">
        <f t="shared" si="104"/>
        <v>0</v>
      </c>
      <c r="K99" s="83">
        <f t="shared" si="104"/>
        <v>0</v>
      </c>
      <c r="L99" s="82">
        <f t="shared" si="104"/>
        <v>0</v>
      </c>
      <c r="M99" s="82">
        <f t="shared" si="104"/>
        <v>0</v>
      </c>
      <c r="N99" s="82">
        <f t="shared" si="104"/>
        <v>0</v>
      </c>
      <c r="O99" s="83">
        <f t="shared" ref="E99:AA104" si="131">O125+O151</f>
        <v>0</v>
      </c>
      <c r="P99" s="82">
        <f t="shared" si="131"/>
        <v>0</v>
      </c>
      <c r="Q99" s="83">
        <f t="shared" si="131"/>
        <v>0</v>
      </c>
      <c r="R99" s="83">
        <f t="shared" si="131"/>
        <v>0</v>
      </c>
      <c r="S99" s="83">
        <f t="shared" si="131"/>
        <v>0</v>
      </c>
      <c r="T99" s="82">
        <f t="shared" si="131"/>
        <v>0</v>
      </c>
      <c r="U99" s="83">
        <f t="shared" si="131"/>
        <v>0</v>
      </c>
      <c r="V99" s="82">
        <f t="shared" si="131"/>
        <v>0</v>
      </c>
      <c r="W99" s="83">
        <f t="shared" si="131"/>
        <v>0</v>
      </c>
      <c r="X99" s="83">
        <f t="shared" si="131"/>
        <v>0</v>
      </c>
      <c r="Y99" s="83">
        <f t="shared" si="131"/>
        <v>0</v>
      </c>
      <c r="Z99" s="82">
        <f t="shared" si="131"/>
        <v>0</v>
      </c>
      <c r="AA99" s="82">
        <f t="shared" si="131"/>
        <v>0</v>
      </c>
    </row>
    <row r="100" spans="1:27" ht="15.75" x14ac:dyDescent="0.25">
      <c r="A100" s="88">
        <v>15</v>
      </c>
      <c r="B100" s="87" t="s">
        <v>19</v>
      </c>
      <c r="C100" s="82">
        <f t="shared" si="105"/>
        <v>0</v>
      </c>
      <c r="D100" s="82">
        <f t="shared" ref="D100" si="132">D126+D152</f>
        <v>0</v>
      </c>
      <c r="E100" s="82">
        <f t="shared" si="131"/>
        <v>0</v>
      </c>
      <c r="F100" s="82">
        <f t="shared" si="131"/>
        <v>0</v>
      </c>
      <c r="G100" s="82">
        <f t="shared" si="131"/>
        <v>0</v>
      </c>
      <c r="H100" s="82">
        <f t="shared" si="131"/>
        <v>0</v>
      </c>
      <c r="I100" s="82">
        <f t="shared" si="131"/>
        <v>0</v>
      </c>
      <c r="J100" s="83">
        <f t="shared" si="131"/>
        <v>0</v>
      </c>
      <c r="K100" s="83">
        <f t="shared" si="131"/>
        <v>0</v>
      </c>
      <c r="L100" s="82">
        <f t="shared" si="131"/>
        <v>0</v>
      </c>
      <c r="M100" s="82">
        <f t="shared" si="131"/>
        <v>0</v>
      </c>
      <c r="N100" s="82">
        <f t="shared" si="131"/>
        <v>0</v>
      </c>
      <c r="O100" s="83">
        <f t="shared" si="131"/>
        <v>0</v>
      </c>
      <c r="P100" s="82">
        <f t="shared" si="131"/>
        <v>0</v>
      </c>
      <c r="Q100" s="83">
        <f t="shared" si="131"/>
        <v>0</v>
      </c>
      <c r="R100" s="83">
        <f t="shared" si="131"/>
        <v>0</v>
      </c>
      <c r="S100" s="83">
        <f t="shared" si="131"/>
        <v>0</v>
      </c>
      <c r="T100" s="82">
        <f t="shared" si="131"/>
        <v>0</v>
      </c>
      <c r="U100" s="83">
        <f t="shared" si="131"/>
        <v>0</v>
      </c>
      <c r="V100" s="82">
        <f t="shared" si="131"/>
        <v>0</v>
      </c>
      <c r="W100" s="83">
        <f t="shared" si="131"/>
        <v>0</v>
      </c>
      <c r="X100" s="83">
        <f t="shared" si="131"/>
        <v>0</v>
      </c>
      <c r="Y100" s="83">
        <f t="shared" si="131"/>
        <v>0</v>
      </c>
      <c r="Z100" s="82">
        <f t="shared" si="131"/>
        <v>0</v>
      </c>
      <c r="AA100" s="82">
        <f t="shared" si="131"/>
        <v>0</v>
      </c>
    </row>
    <row r="101" spans="1:27" ht="31.5" x14ac:dyDescent="0.25">
      <c r="A101" s="89">
        <v>16</v>
      </c>
      <c r="B101" s="87" t="s">
        <v>20</v>
      </c>
      <c r="C101" s="82">
        <f t="shared" si="105"/>
        <v>0</v>
      </c>
      <c r="D101" s="82">
        <f t="shared" ref="D101" si="133">D127+D153</f>
        <v>0</v>
      </c>
      <c r="E101" s="82">
        <f t="shared" si="131"/>
        <v>0</v>
      </c>
      <c r="F101" s="82">
        <f t="shared" si="131"/>
        <v>0</v>
      </c>
      <c r="G101" s="82">
        <f t="shared" si="131"/>
        <v>0</v>
      </c>
      <c r="H101" s="82">
        <f t="shared" si="131"/>
        <v>0</v>
      </c>
      <c r="I101" s="82">
        <f t="shared" si="131"/>
        <v>0</v>
      </c>
      <c r="J101" s="83">
        <f t="shared" si="131"/>
        <v>0</v>
      </c>
      <c r="K101" s="83">
        <f t="shared" si="131"/>
        <v>0</v>
      </c>
      <c r="L101" s="82">
        <f t="shared" si="131"/>
        <v>0</v>
      </c>
      <c r="M101" s="82">
        <f t="shared" si="131"/>
        <v>0</v>
      </c>
      <c r="N101" s="82">
        <f t="shared" si="131"/>
        <v>0</v>
      </c>
      <c r="O101" s="83">
        <f t="shared" si="131"/>
        <v>0</v>
      </c>
      <c r="P101" s="82">
        <f t="shared" si="131"/>
        <v>0</v>
      </c>
      <c r="Q101" s="83">
        <f t="shared" si="131"/>
        <v>0</v>
      </c>
      <c r="R101" s="83">
        <f t="shared" si="131"/>
        <v>0</v>
      </c>
      <c r="S101" s="83">
        <f t="shared" si="131"/>
        <v>0</v>
      </c>
      <c r="T101" s="82">
        <f t="shared" si="131"/>
        <v>0</v>
      </c>
      <c r="U101" s="83">
        <f t="shared" si="131"/>
        <v>0</v>
      </c>
      <c r="V101" s="82">
        <f t="shared" si="131"/>
        <v>0</v>
      </c>
      <c r="W101" s="83">
        <f t="shared" si="131"/>
        <v>0</v>
      </c>
      <c r="X101" s="83">
        <f t="shared" si="131"/>
        <v>0</v>
      </c>
      <c r="Y101" s="83">
        <f t="shared" si="131"/>
        <v>0</v>
      </c>
      <c r="Z101" s="82">
        <f t="shared" si="131"/>
        <v>0</v>
      </c>
      <c r="AA101" s="82">
        <f t="shared" si="131"/>
        <v>0</v>
      </c>
    </row>
    <row r="102" spans="1:27" ht="31.5" x14ac:dyDescent="0.25">
      <c r="A102" s="89">
        <v>17</v>
      </c>
      <c r="B102" s="87" t="s">
        <v>21</v>
      </c>
      <c r="C102" s="82">
        <f t="shared" si="105"/>
        <v>0</v>
      </c>
      <c r="D102" s="82">
        <f t="shared" ref="D102" si="134">D128+D154</f>
        <v>0</v>
      </c>
      <c r="E102" s="82">
        <f t="shared" si="131"/>
        <v>0</v>
      </c>
      <c r="F102" s="82">
        <f t="shared" si="131"/>
        <v>0</v>
      </c>
      <c r="G102" s="82">
        <f t="shared" si="131"/>
        <v>0</v>
      </c>
      <c r="H102" s="82">
        <f t="shared" si="131"/>
        <v>0</v>
      </c>
      <c r="I102" s="82">
        <f t="shared" si="131"/>
        <v>0</v>
      </c>
      <c r="J102" s="83">
        <f t="shared" si="131"/>
        <v>0</v>
      </c>
      <c r="K102" s="83">
        <f t="shared" si="131"/>
        <v>0</v>
      </c>
      <c r="L102" s="82">
        <f t="shared" si="131"/>
        <v>0</v>
      </c>
      <c r="M102" s="82">
        <f t="shared" si="131"/>
        <v>0</v>
      </c>
      <c r="N102" s="82">
        <f t="shared" si="131"/>
        <v>0</v>
      </c>
      <c r="O102" s="83">
        <f t="shared" si="131"/>
        <v>0</v>
      </c>
      <c r="P102" s="82">
        <f t="shared" si="131"/>
        <v>0</v>
      </c>
      <c r="Q102" s="83">
        <f t="shared" si="131"/>
        <v>0</v>
      </c>
      <c r="R102" s="83">
        <f t="shared" si="131"/>
        <v>0</v>
      </c>
      <c r="S102" s="83">
        <f t="shared" si="131"/>
        <v>0</v>
      </c>
      <c r="T102" s="82">
        <f t="shared" si="131"/>
        <v>0</v>
      </c>
      <c r="U102" s="83">
        <f t="shared" si="131"/>
        <v>0</v>
      </c>
      <c r="V102" s="82">
        <f t="shared" si="131"/>
        <v>0</v>
      </c>
      <c r="W102" s="83">
        <f t="shared" si="131"/>
        <v>0</v>
      </c>
      <c r="X102" s="83">
        <f t="shared" si="131"/>
        <v>0</v>
      </c>
      <c r="Y102" s="83">
        <f t="shared" si="131"/>
        <v>0</v>
      </c>
      <c r="Z102" s="82">
        <f t="shared" si="131"/>
        <v>0</v>
      </c>
      <c r="AA102" s="82">
        <f t="shared" si="131"/>
        <v>0</v>
      </c>
    </row>
    <row r="103" spans="1:27" ht="31.5" x14ac:dyDescent="0.25">
      <c r="A103" s="89">
        <v>18</v>
      </c>
      <c r="B103" s="87" t="s">
        <v>22</v>
      </c>
      <c r="C103" s="82">
        <f t="shared" si="105"/>
        <v>18</v>
      </c>
      <c r="D103" s="82">
        <f t="shared" ref="D103" si="135">D129+D155</f>
        <v>0</v>
      </c>
      <c r="E103" s="82">
        <f t="shared" si="131"/>
        <v>18</v>
      </c>
      <c r="F103" s="82">
        <f t="shared" si="131"/>
        <v>5</v>
      </c>
      <c r="G103" s="82">
        <f t="shared" si="131"/>
        <v>0</v>
      </c>
      <c r="H103" s="82">
        <f t="shared" si="131"/>
        <v>5</v>
      </c>
      <c r="I103" s="82">
        <f t="shared" si="131"/>
        <v>0</v>
      </c>
      <c r="J103" s="83">
        <f t="shared" si="131"/>
        <v>2.7370000000000001</v>
      </c>
      <c r="K103" s="83">
        <f t="shared" si="131"/>
        <v>3.927</v>
      </c>
      <c r="L103" s="82">
        <f t="shared" si="131"/>
        <v>2</v>
      </c>
      <c r="M103" s="82">
        <f t="shared" si="131"/>
        <v>2</v>
      </c>
      <c r="N103" s="82">
        <f t="shared" si="131"/>
        <v>0</v>
      </c>
      <c r="O103" s="83">
        <f t="shared" si="131"/>
        <v>0</v>
      </c>
      <c r="P103" s="82">
        <f t="shared" si="131"/>
        <v>0</v>
      </c>
      <c r="Q103" s="83">
        <f t="shared" si="131"/>
        <v>0</v>
      </c>
      <c r="R103" s="83">
        <f t="shared" si="131"/>
        <v>81240.017440000011</v>
      </c>
      <c r="S103" s="83">
        <f t="shared" si="131"/>
        <v>0</v>
      </c>
      <c r="T103" s="82">
        <f t="shared" si="131"/>
        <v>4</v>
      </c>
      <c r="U103" s="83">
        <f t="shared" si="131"/>
        <v>81240.017440000011</v>
      </c>
      <c r="V103" s="82">
        <f t="shared" si="131"/>
        <v>2</v>
      </c>
      <c r="W103" s="83">
        <f t="shared" si="131"/>
        <v>13.40644</v>
      </c>
      <c r="X103" s="83">
        <f t="shared" si="131"/>
        <v>13.40644</v>
      </c>
      <c r="Y103" s="83">
        <f t="shared" si="131"/>
        <v>0</v>
      </c>
      <c r="Z103" s="82">
        <f t="shared" si="131"/>
        <v>0</v>
      </c>
      <c r="AA103" s="82">
        <f t="shared" si="131"/>
        <v>0</v>
      </c>
    </row>
    <row r="104" spans="1:27" ht="31.5" x14ac:dyDescent="0.25">
      <c r="A104" s="90"/>
      <c r="B104" s="91" t="s">
        <v>23</v>
      </c>
      <c r="C104" s="92">
        <f t="shared" si="105"/>
        <v>0</v>
      </c>
      <c r="D104" s="92">
        <f t="shared" ref="D104" si="136">D130+D156</f>
        <v>0</v>
      </c>
      <c r="E104" s="92">
        <f t="shared" si="131"/>
        <v>0</v>
      </c>
      <c r="F104" s="92">
        <f t="shared" si="131"/>
        <v>0</v>
      </c>
      <c r="G104" s="92">
        <f t="shared" si="131"/>
        <v>0</v>
      </c>
      <c r="H104" s="92">
        <f t="shared" si="131"/>
        <v>0</v>
      </c>
      <c r="I104" s="92">
        <f t="shared" si="131"/>
        <v>0</v>
      </c>
      <c r="J104" s="93">
        <f t="shared" si="131"/>
        <v>0</v>
      </c>
      <c r="K104" s="93">
        <f t="shared" si="131"/>
        <v>0</v>
      </c>
      <c r="L104" s="92">
        <f t="shared" si="131"/>
        <v>0</v>
      </c>
      <c r="M104" s="92">
        <f t="shared" si="131"/>
        <v>0</v>
      </c>
      <c r="N104" s="92">
        <f t="shared" si="131"/>
        <v>0</v>
      </c>
      <c r="O104" s="93">
        <f t="shared" si="131"/>
        <v>0</v>
      </c>
      <c r="P104" s="92">
        <f t="shared" si="131"/>
        <v>0</v>
      </c>
      <c r="Q104" s="93">
        <f t="shared" si="131"/>
        <v>0</v>
      </c>
      <c r="R104" s="93">
        <f t="shared" si="131"/>
        <v>0</v>
      </c>
      <c r="S104" s="93">
        <f t="shared" si="131"/>
        <v>0</v>
      </c>
      <c r="T104" s="92">
        <f t="shared" si="131"/>
        <v>0</v>
      </c>
      <c r="U104" s="93">
        <f t="shared" si="131"/>
        <v>0</v>
      </c>
      <c r="V104" s="92">
        <f t="shared" si="131"/>
        <v>0</v>
      </c>
      <c r="W104" s="93">
        <f t="shared" si="131"/>
        <v>0</v>
      </c>
      <c r="X104" s="93">
        <f t="shared" si="131"/>
        <v>0</v>
      </c>
      <c r="Y104" s="93">
        <f t="shared" si="131"/>
        <v>0</v>
      </c>
      <c r="Z104" s="92">
        <f t="shared" si="131"/>
        <v>0</v>
      </c>
      <c r="AA104" s="92">
        <f t="shared" si="131"/>
        <v>0</v>
      </c>
    </row>
    <row r="105" spans="1:27" ht="15.75" x14ac:dyDescent="0.25">
      <c r="A105" s="129" t="s">
        <v>88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</row>
    <row r="106" spans="1:27" ht="15" customHeight="1" x14ac:dyDescent="0.25">
      <c r="A106" s="132" t="s">
        <v>53</v>
      </c>
      <c r="B106" s="132" t="s">
        <v>24</v>
      </c>
      <c r="C106" s="132" t="s">
        <v>25</v>
      </c>
      <c r="D106" s="132"/>
      <c r="E106" s="132"/>
      <c r="F106" s="132" t="s">
        <v>0</v>
      </c>
      <c r="G106" s="132"/>
      <c r="H106" s="132" t="s">
        <v>54</v>
      </c>
      <c r="I106" s="132"/>
      <c r="J106" s="132" t="s">
        <v>55</v>
      </c>
      <c r="K106" s="132"/>
      <c r="L106" s="138" t="s">
        <v>56</v>
      </c>
      <c r="M106" s="139"/>
      <c r="N106" s="138" t="s">
        <v>57</v>
      </c>
      <c r="O106" s="142"/>
      <c r="P106" s="142"/>
      <c r="Q106" s="139"/>
      <c r="R106" s="132" t="s">
        <v>26</v>
      </c>
      <c r="S106" s="132"/>
      <c r="T106" s="132" t="s">
        <v>83</v>
      </c>
      <c r="U106" s="132"/>
      <c r="V106" s="132"/>
      <c r="W106" s="132"/>
      <c r="X106" s="132"/>
      <c r="Y106" s="132"/>
      <c r="Z106" s="132" t="s">
        <v>59</v>
      </c>
      <c r="AA106" s="132"/>
    </row>
    <row r="107" spans="1:27" ht="15" customHeight="1" x14ac:dyDescent="0.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40"/>
      <c r="M107" s="141"/>
      <c r="N107" s="140"/>
      <c r="O107" s="143"/>
      <c r="P107" s="143"/>
      <c r="Q107" s="141"/>
      <c r="R107" s="132"/>
      <c r="S107" s="132"/>
      <c r="T107" s="132" t="s">
        <v>60</v>
      </c>
      <c r="U107" s="132"/>
      <c r="V107" s="132" t="s">
        <v>1</v>
      </c>
      <c r="W107" s="132"/>
      <c r="X107" s="132"/>
      <c r="Y107" s="132"/>
      <c r="Z107" s="132"/>
      <c r="AA107" s="132"/>
    </row>
    <row r="108" spans="1:27" ht="15" customHeight="1" x14ac:dyDescent="0.25">
      <c r="A108" s="132"/>
      <c r="B108" s="132"/>
      <c r="C108" s="131" t="s">
        <v>2</v>
      </c>
      <c r="D108" s="127" t="s">
        <v>81</v>
      </c>
      <c r="E108" s="127" t="s">
        <v>82</v>
      </c>
      <c r="F108" s="131" t="s">
        <v>61</v>
      </c>
      <c r="G108" s="131" t="s">
        <v>62</v>
      </c>
      <c r="H108" s="131" t="s">
        <v>2</v>
      </c>
      <c r="I108" s="131" t="s">
        <v>27</v>
      </c>
      <c r="J108" s="133" t="s">
        <v>3</v>
      </c>
      <c r="K108" s="133" t="s">
        <v>1</v>
      </c>
      <c r="L108" s="134" t="s">
        <v>63</v>
      </c>
      <c r="M108" s="134" t="s">
        <v>64</v>
      </c>
      <c r="N108" s="134" t="s">
        <v>65</v>
      </c>
      <c r="O108" s="134" t="s">
        <v>66</v>
      </c>
      <c r="P108" s="137" t="s">
        <v>67</v>
      </c>
      <c r="Q108" s="137"/>
      <c r="R108" s="131" t="s">
        <v>2</v>
      </c>
      <c r="S108" s="131" t="s">
        <v>68</v>
      </c>
      <c r="T108" s="130" t="s">
        <v>65</v>
      </c>
      <c r="U108" s="130" t="s">
        <v>69</v>
      </c>
      <c r="V108" s="130" t="s">
        <v>65</v>
      </c>
      <c r="W108" s="132" t="s">
        <v>70</v>
      </c>
      <c r="X108" s="132"/>
      <c r="Y108" s="132"/>
      <c r="Z108" s="130" t="s">
        <v>4</v>
      </c>
      <c r="AA108" s="130" t="s">
        <v>28</v>
      </c>
    </row>
    <row r="109" spans="1:27" ht="177.75" x14ac:dyDescent="0.25">
      <c r="A109" s="132"/>
      <c r="B109" s="132"/>
      <c r="C109" s="131"/>
      <c r="D109" s="128"/>
      <c r="E109" s="128"/>
      <c r="F109" s="131"/>
      <c r="G109" s="131"/>
      <c r="H109" s="131"/>
      <c r="I109" s="131"/>
      <c r="J109" s="133"/>
      <c r="K109" s="133"/>
      <c r="L109" s="135"/>
      <c r="M109" s="135"/>
      <c r="N109" s="135"/>
      <c r="O109" s="135"/>
      <c r="P109" s="69" t="s">
        <v>65</v>
      </c>
      <c r="Q109" s="70" t="s">
        <v>66</v>
      </c>
      <c r="R109" s="131"/>
      <c r="S109" s="131"/>
      <c r="T109" s="130"/>
      <c r="U109" s="130"/>
      <c r="V109" s="130"/>
      <c r="W109" s="71" t="s">
        <v>71</v>
      </c>
      <c r="X109" s="71" t="s">
        <v>72</v>
      </c>
      <c r="Y109" s="72" t="s">
        <v>73</v>
      </c>
      <c r="Z109" s="130"/>
      <c r="AA109" s="130"/>
    </row>
    <row r="110" spans="1:27" ht="15.75" x14ac:dyDescent="0.25">
      <c r="A110" s="73">
        <v>1</v>
      </c>
      <c r="B110" s="73">
        <v>2</v>
      </c>
      <c r="C110" s="73">
        <v>3</v>
      </c>
      <c r="D110" s="73">
        <v>4</v>
      </c>
      <c r="E110" s="73">
        <v>5</v>
      </c>
      <c r="F110" s="73">
        <v>6</v>
      </c>
      <c r="G110" s="73">
        <v>7</v>
      </c>
      <c r="H110" s="73">
        <v>8</v>
      </c>
      <c r="I110" s="73">
        <v>9</v>
      </c>
      <c r="J110" s="73">
        <v>10</v>
      </c>
      <c r="K110" s="73">
        <v>11</v>
      </c>
      <c r="L110" s="73">
        <v>12</v>
      </c>
      <c r="M110" s="73">
        <v>13</v>
      </c>
      <c r="N110" s="73">
        <v>14</v>
      </c>
      <c r="O110" s="73">
        <v>15</v>
      </c>
      <c r="P110" s="73">
        <v>16</v>
      </c>
      <c r="Q110" s="73">
        <v>17</v>
      </c>
      <c r="R110" s="73">
        <v>18</v>
      </c>
      <c r="S110" s="73">
        <v>19</v>
      </c>
      <c r="T110" s="73">
        <v>20</v>
      </c>
      <c r="U110" s="73">
        <v>21</v>
      </c>
      <c r="V110" s="73">
        <v>22</v>
      </c>
      <c r="W110" s="73">
        <v>23</v>
      </c>
      <c r="X110" s="73">
        <v>24</v>
      </c>
      <c r="Y110" s="73">
        <v>25</v>
      </c>
      <c r="Z110" s="73">
        <v>26</v>
      </c>
      <c r="AA110" s="74">
        <v>27</v>
      </c>
    </row>
    <row r="111" spans="1:27" ht="15.75" x14ac:dyDescent="0.25">
      <c r="A111" s="75"/>
      <c r="B111" s="76"/>
      <c r="C111" s="77">
        <f t="shared" ref="C111:AA111" si="137">SUM(C112:C129)+C130</f>
        <v>8</v>
      </c>
      <c r="D111" s="77">
        <f t="shared" ref="D111" si="138">SUM(D112:D129)+D130</f>
        <v>0</v>
      </c>
      <c r="E111" s="77">
        <f t="shared" si="137"/>
        <v>8</v>
      </c>
      <c r="F111" s="77">
        <f t="shared" si="137"/>
        <v>1</v>
      </c>
      <c r="G111" s="77">
        <f t="shared" si="137"/>
        <v>0</v>
      </c>
      <c r="H111" s="77">
        <f t="shared" si="137"/>
        <v>1</v>
      </c>
      <c r="I111" s="77">
        <f t="shared" si="137"/>
        <v>0</v>
      </c>
      <c r="J111" s="78">
        <f t="shared" si="137"/>
        <v>8.5000000000000006E-2</v>
      </c>
      <c r="K111" s="78">
        <f t="shared" si="137"/>
        <v>8.5000000000000006E-2</v>
      </c>
      <c r="L111" s="77">
        <f t="shared" si="137"/>
        <v>0</v>
      </c>
      <c r="M111" s="77">
        <f t="shared" si="137"/>
        <v>0</v>
      </c>
      <c r="N111" s="77">
        <f t="shared" si="137"/>
        <v>0</v>
      </c>
      <c r="O111" s="78">
        <f t="shared" si="137"/>
        <v>0</v>
      </c>
      <c r="P111" s="77">
        <f t="shared" si="137"/>
        <v>0</v>
      </c>
      <c r="Q111" s="78">
        <f t="shared" si="137"/>
        <v>0</v>
      </c>
      <c r="R111" s="78">
        <f t="shared" si="137"/>
        <v>13.307259999999999</v>
      </c>
      <c r="S111" s="78">
        <f t="shared" si="137"/>
        <v>0</v>
      </c>
      <c r="T111" s="77">
        <f t="shared" si="137"/>
        <v>1</v>
      </c>
      <c r="U111" s="78">
        <f t="shared" si="137"/>
        <v>13.307259999999999</v>
      </c>
      <c r="V111" s="77">
        <f t="shared" si="137"/>
        <v>1</v>
      </c>
      <c r="W111" s="78">
        <f t="shared" si="137"/>
        <v>13.307259999999999</v>
      </c>
      <c r="X111" s="78">
        <f t="shared" si="137"/>
        <v>13.307259999999999</v>
      </c>
      <c r="Y111" s="78">
        <f t="shared" si="137"/>
        <v>0</v>
      </c>
      <c r="Z111" s="77">
        <f t="shared" si="137"/>
        <v>0</v>
      </c>
      <c r="AA111" s="77">
        <f t="shared" si="137"/>
        <v>0</v>
      </c>
    </row>
    <row r="112" spans="1:27" ht="15.75" x14ac:dyDescent="0.25">
      <c r="A112" s="79">
        <v>1</v>
      </c>
      <c r="B112" s="80" t="s">
        <v>5</v>
      </c>
      <c r="C112" s="81">
        <f>Вінниця!C10</f>
        <v>0</v>
      </c>
      <c r="D112" s="81">
        <f>Вінниця!D10</f>
        <v>0</v>
      </c>
      <c r="E112" s="81">
        <f>Вінниця!E10</f>
        <v>0</v>
      </c>
      <c r="F112" s="81">
        <f>Вінниця!F10</f>
        <v>0</v>
      </c>
      <c r="G112" s="81">
        <f>Вінниця!G10</f>
        <v>0</v>
      </c>
      <c r="H112" s="81">
        <f>Вінниця!H10</f>
        <v>0</v>
      </c>
      <c r="I112" s="81">
        <f>Вінниця!I10</f>
        <v>0</v>
      </c>
      <c r="J112" s="83">
        <f>Вінниця!J10</f>
        <v>0</v>
      </c>
      <c r="K112" s="83">
        <f>Вінниця!K10</f>
        <v>0</v>
      </c>
      <c r="L112" s="81">
        <f>Вінниця!L10</f>
        <v>0</v>
      </c>
      <c r="M112" s="81">
        <f>Вінниця!M10</f>
        <v>0</v>
      </c>
      <c r="N112" s="81">
        <f>Вінниця!N10</f>
        <v>0</v>
      </c>
      <c r="O112" s="83">
        <f>Вінниця!O10</f>
        <v>0</v>
      </c>
      <c r="P112" s="81">
        <f>Вінниця!P10</f>
        <v>0</v>
      </c>
      <c r="Q112" s="83">
        <f>Вінниця!Q10</f>
        <v>0</v>
      </c>
      <c r="R112" s="83">
        <f>Вінниця!R10</f>
        <v>0</v>
      </c>
      <c r="S112" s="83">
        <f>Вінниця!S10</f>
        <v>0</v>
      </c>
      <c r="T112" s="81">
        <f>Вінниця!T10</f>
        <v>0</v>
      </c>
      <c r="U112" s="83">
        <f>Вінниця!U10</f>
        <v>0</v>
      </c>
      <c r="V112" s="81">
        <f>Вінниця!V10</f>
        <v>0</v>
      </c>
      <c r="W112" s="83">
        <f>Вінниця!W10</f>
        <v>0</v>
      </c>
      <c r="X112" s="83">
        <f>Вінниця!X10</f>
        <v>0</v>
      </c>
      <c r="Y112" s="83">
        <f>Вінниця!Y10</f>
        <v>0</v>
      </c>
      <c r="Z112" s="81">
        <f>Вінниця!Z10</f>
        <v>0</v>
      </c>
      <c r="AA112" s="81">
        <f>Вінниця!AA10</f>
        <v>0</v>
      </c>
    </row>
    <row r="113" spans="1:27" ht="15.75" x14ac:dyDescent="0.25">
      <c r="A113" s="79">
        <v>2</v>
      </c>
      <c r="B113" s="84" t="s">
        <v>6</v>
      </c>
      <c r="C113" s="81">
        <f>Волинь!C10</f>
        <v>0</v>
      </c>
      <c r="D113" s="81">
        <f>Волинь!D10</f>
        <v>0</v>
      </c>
      <c r="E113" s="81">
        <f>Волинь!E10</f>
        <v>0</v>
      </c>
      <c r="F113" s="81">
        <f>Волинь!F10</f>
        <v>0</v>
      </c>
      <c r="G113" s="81">
        <f>Волинь!G10</f>
        <v>0</v>
      </c>
      <c r="H113" s="81">
        <f>Волинь!H10</f>
        <v>0</v>
      </c>
      <c r="I113" s="81">
        <f>Волинь!I10</f>
        <v>0</v>
      </c>
      <c r="J113" s="83">
        <f>Волинь!J10</f>
        <v>0</v>
      </c>
      <c r="K113" s="83">
        <f>Волинь!K10</f>
        <v>0</v>
      </c>
      <c r="L113" s="81">
        <f>Волинь!L10</f>
        <v>0</v>
      </c>
      <c r="M113" s="81">
        <f>Волинь!M10</f>
        <v>0</v>
      </c>
      <c r="N113" s="81">
        <f>Волинь!N10</f>
        <v>0</v>
      </c>
      <c r="O113" s="83">
        <f>Волинь!O10</f>
        <v>0</v>
      </c>
      <c r="P113" s="81">
        <f>Волинь!P10</f>
        <v>0</v>
      </c>
      <c r="Q113" s="83">
        <f>Волинь!Q10</f>
        <v>0</v>
      </c>
      <c r="R113" s="83">
        <f>Волинь!R10</f>
        <v>0</v>
      </c>
      <c r="S113" s="83">
        <f>Волинь!S10</f>
        <v>0</v>
      </c>
      <c r="T113" s="81">
        <f>Волинь!T10</f>
        <v>0</v>
      </c>
      <c r="U113" s="83">
        <f>Волинь!U10</f>
        <v>0</v>
      </c>
      <c r="V113" s="81">
        <f>Волинь!V10</f>
        <v>0</v>
      </c>
      <c r="W113" s="83">
        <f>Волинь!W10</f>
        <v>0</v>
      </c>
      <c r="X113" s="83">
        <f>Волинь!X10</f>
        <v>0</v>
      </c>
      <c r="Y113" s="83">
        <f>Волинь!Y10</f>
        <v>0</v>
      </c>
      <c r="Z113" s="81">
        <f>Волинь!Z10</f>
        <v>0</v>
      </c>
      <c r="AA113" s="81">
        <f>Волинь!AA10</f>
        <v>0</v>
      </c>
    </row>
    <row r="114" spans="1:27" ht="15.75" x14ac:dyDescent="0.25">
      <c r="A114" s="79">
        <v>3</v>
      </c>
      <c r="B114" s="84" t="s">
        <v>7</v>
      </c>
      <c r="C114" s="81">
        <f>Донецьк!C10</f>
        <v>0</v>
      </c>
      <c r="D114" s="81">
        <f>Донецьк!D10</f>
        <v>0</v>
      </c>
      <c r="E114" s="81">
        <f>Донецьк!E10</f>
        <v>0</v>
      </c>
      <c r="F114" s="81">
        <f>Донецьк!F10</f>
        <v>0</v>
      </c>
      <c r="G114" s="81">
        <f>Донецьк!G10</f>
        <v>0</v>
      </c>
      <c r="H114" s="81">
        <f>Донецьк!H10</f>
        <v>0</v>
      </c>
      <c r="I114" s="81">
        <f>Донецьк!I10</f>
        <v>0</v>
      </c>
      <c r="J114" s="83">
        <f>Донецьк!J10</f>
        <v>0</v>
      </c>
      <c r="K114" s="83">
        <f>Донецьк!K10</f>
        <v>0</v>
      </c>
      <c r="L114" s="81">
        <f>Донецьк!L10</f>
        <v>0</v>
      </c>
      <c r="M114" s="81">
        <f>Донецьк!M10</f>
        <v>0</v>
      </c>
      <c r="N114" s="81">
        <f>Донецьк!N10</f>
        <v>0</v>
      </c>
      <c r="O114" s="83">
        <f>Донецьк!O10</f>
        <v>0</v>
      </c>
      <c r="P114" s="81">
        <f>Донецьк!P10</f>
        <v>0</v>
      </c>
      <c r="Q114" s="83">
        <f>Донецьк!Q10</f>
        <v>0</v>
      </c>
      <c r="R114" s="83">
        <f>Донецьк!R10</f>
        <v>0</v>
      </c>
      <c r="S114" s="83">
        <f>Донецьк!S10</f>
        <v>0</v>
      </c>
      <c r="T114" s="81">
        <f>Донецьк!T10</f>
        <v>0</v>
      </c>
      <c r="U114" s="83">
        <f>Донецьк!U10</f>
        <v>0</v>
      </c>
      <c r="V114" s="81">
        <f>Донецьк!V10</f>
        <v>0</v>
      </c>
      <c r="W114" s="83">
        <f>Донецьк!W10</f>
        <v>0</v>
      </c>
      <c r="X114" s="83">
        <f>Донецьк!X10</f>
        <v>0</v>
      </c>
      <c r="Y114" s="83">
        <f>Донецьк!Y10</f>
        <v>0</v>
      </c>
      <c r="Z114" s="81">
        <f>Донецьк!Z10</f>
        <v>0</v>
      </c>
      <c r="AA114" s="81">
        <f>Донецьк!AA10</f>
        <v>0</v>
      </c>
    </row>
    <row r="115" spans="1:27" ht="15.75" x14ac:dyDescent="0.25">
      <c r="A115" s="79">
        <v>4</v>
      </c>
      <c r="B115" s="84" t="s">
        <v>8</v>
      </c>
      <c r="C115" s="81">
        <f>Закарпаття!C10</f>
        <v>0</v>
      </c>
      <c r="D115" s="81">
        <f>Закарпаття!D10</f>
        <v>0</v>
      </c>
      <c r="E115" s="81">
        <f>Закарпаття!E10</f>
        <v>0</v>
      </c>
      <c r="F115" s="81">
        <f>Закарпаття!F10</f>
        <v>0</v>
      </c>
      <c r="G115" s="81">
        <f>Закарпаття!G10</f>
        <v>0</v>
      </c>
      <c r="H115" s="81">
        <f>Закарпаття!H10</f>
        <v>0</v>
      </c>
      <c r="I115" s="81">
        <f>Закарпаття!I10</f>
        <v>0</v>
      </c>
      <c r="J115" s="83">
        <f>Закарпаття!J10</f>
        <v>0</v>
      </c>
      <c r="K115" s="83">
        <f>Закарпаття!K10</f>
        <v>0</v>
      </c>
      <c r="L115" s="81">
        <f>Закарпаття!L10</f>
        <v>0</v>
      </c>
      <c r="M115" s="81">
        <f>Закарпаття!M10</f>
        <v>0</v>
      </c>
      <c r="N115" s="81">
        <f>Закарпаття!N10</f>
        <v>0</v>
      </c>
      <c r="O115" s="83">
        <f>Закарпаття!O10</f>
        <v>0</v>
      </c>
      <c r="P115" s="81">
        <f>Закарпаття!P10</f>
        <v>0</v>
      </c>
      <c r="Q115" s="83">
        <f>Закарпаття!Q10</f>
        <v>0</v>
      </c>
      <c r="R115" s="83">
        <f>Закарпаття!R10</f>
        <v>0</v>
      </c>
      <c r="S115" s="83">
        <f>Закарпаття!S10</f>
        <v>0</v>
      </c>
      <c r="T115" s="81">
        <f>Закарпаття!T10</f>
        <v>0</v>
      </c>
      <c r="U115" s="83">
        <f>Закарпаття!U10</f>
        <v>0</v>
      </c>
      <c r="V115" s="81">
        <f>Закарпаття!V10</f>
        <v>0</v>
      </c>
      <c r="W115" s="83">
        <f>Закарпаття!W10</f>
        <v>0</v>
      </c>
      <c r="X115" s="83">
        <f>Закарпаття!X10</f>
        <v>0</v>
      </c>
      <c r="Y115" s="83">
        <f>Закарпаття!Y10</f>
        <v>0</v>
      </c>
      <c r="Z115" s="81">
        <f>Закарпаття!Z10</f>
        <v>0</v>
      </c>
      <c r="AA115" s="81">
        <f>Закарпаття!AA10</f>
        <v>0</v>
      </c>
    </row>
    <row r="116" spans="1:27" ht="15.75" x14ac:dyDescent="0.25">
      <c r="A116" s="79">
        <v>5</v>
      </c>
      <c r="B116" s="84" t="s">
        <v>9</v>
      </c>
      <c r="C116" s="81">
        <f>Луганськ!C10</f>
        <v>0</v>
      </c>
      <c r="D116" s="81">
        <f>Луганськ!D10</f>
        <v>0</v>
      </c>
      <c r="E116" s="81">
        <f>Луганськ!E10</f>
        <v>0</v>
      </c>
      <c r="F116" s="81">
        <f>Луганськ!F10</f>
        <v>0</v>
      </c>
      <c r="G116" s="81">
        <f>Луганськ!G10</f>
        <v>0</v>
      </c>
      <c r="H116" s="81">
        <f>Луганськ!H10</f>
        <v>0</v>
      </c>
      <c r="I116" s="81">
        <f>Луганськ!I10</f>
        <v>0</v>
      </c>
      <c r="J116" s="83">
        <f>Луганськ!J10</f>
        <v>0</v>
      </c>
      <c r="K116" s="83">
        <f>Луганськ!K10</f>
        <v>0</v>
      </c>
      <c r="L116" s="81">
        <f>Луганськ!L10</f>
        <v>0</v>
      </c>
      <c r="M116" s="81">
        <f>Луганськ!M10</f>
        <v>0</v>
      </c>
      <c r="N116" s="81">
        <f>Луганськ!N10</f>
        <v>0</v>
      </c>
      <c r="O116" s="83">
        <f>Луганськ!O10</f>
        <v>0</v>
      </c>
      <c r="P116" s="81">
        <f>Луганськ!P10</f>
        <v>0</v>
      </c>
      <c r="Q116" s="83">
        <f>Луганськ!Q10</f>
        <v>0</v>
      </c>
      <c r="R116" s="83">
        <f>Луганськ!R10</f>
        <v>0</v>
      </c>
      <c r="S116" s="83">
        <f>Луганськ!S10</f>
        <v>0</v>
      </c>
      <c r="T116" s="81">
        <f>Луганськ!T10</f>
        <v>0</v>
      </c>
      <c r="U116" s="83">
        <f>Луганськ!U10</f>
        <v>0</v>
      </c>
      <c r="V116" s="81">
        <f>Луганськ!V10</f>
        <v>0</v>
      </c>
      <c r="W116" s="83">
        <f>Луганськ!W10</f>
        <v>0</v>
      </c>
      <c r="X116" s="83">
        <f>Луганськ!X10</f>
        <v>0</v>
      </c>
      <c r="Y116" s="83">
        <f>Луганськ!Y10</f>
        <v>0</v>
      </c>
      <c r="Z116" s="81">
        <f>Луганськ!Z10</f>
        <v>0</v>
      </c>
      <c r="AA116" s="81">
        <f>Луганськ!AA10</f>
        <v>0</v>
      </c>
    </row>
    <row r="117" spans="1:27" ht="15.75" x14ac:dyDescent="0.25">
      <c r="A117" s="79">
        <v>6</v>
      </c>
      <c r="B117" s="84" t="s">
        <v>10</v>
      </c>
      <c r="C117" s="81">
        <f>Львів!C10</f>
        <v>0</v>
      </c>
      <c r="D117" s="81">
        <f>Львів!D10</f>
        <v>0</v>
      </c>
      <c r="E117" s="81">
        <f>Львів!E10</f>
        <v>0</v>
      </c>
      <c r="F117" s="81">
        <f>Львів!F10</f>
        <v>0</v>
      </c>
      <c r="G117" s="81">
        <f>Львів!G10</f>
        <v>0</v>
      </c>
      <c r="H117" s="81">
        <f>Львів!H10</f>
        <v>0</v>
      </c>
      <c r="I117" s="81">
        <f>Львів!I10</f>
        <v>0</v>
      </c>
      <c r="J117" s="83">
        <f>Львів!J10</f>
        <v>0</v>
      </c>
      <c r="K117" s="83">
        <f>Львів!K10</f>
        <v>0</v>
      </c>
      <c r="L117" s="81">
        <f>Львів!L10</f>
        <v>0</v>
      </c>
      <c r="M117" s="81">
        <f>Львів!M10</f>
        <v>0</v>
      </c>
      <c r="N117" s="81">
        <f>Львів!N10</f>
        <v>0</v>
      </c>
      <c r="O117" s="83">
        <f>Львів!O10</f>
        <v>0</v>
      </c>
      <c r="P117" s="81">
        <f>Львів!P10</f>
        <v>0</v>
      </c>
      <c r="Q117" s="83">
        <f>Львів!Q10</f>
        <v>0</v>
      </c>
      <c r="R117" s="83">
        <f>Львів!R10</f>
        <v>0</v>
      </c>
      <c r="S117" s="83">
        <f>Львів!S10</f>
        <v>0</v>
      </c>
      <c r="T117" s="81">
        <f>Львів!T10</f>
        <v>0</v>
      </c>
      <c r="U117" s="83">
        <f>Львів!U10</f>
        <v>0</v>
      </c>
      <c r="V117" s="81">
        <f>Львів!V10</f>
        <v>0</v>
      </c>
      <c r="W117" s="83">
        <f>Львів!W10</f>
        <v>0</v>
      </c>
      <c r="X117" s="83">
        <f>Львів!X10</f>
        <v>0</v>
      </c>
      <c r="Y117" s="83">
        <f>Львів!Y10</f>
        <v>0</v>
      </c>
      <c r="Z117" s="81">
        <f>Львів!Z10</f>
        <v>0</v>
      </c>
      <c r="AA117" s="81">
        <f>Львів!AA10</f>
        <v>0</v>
      </c>
    </row>
    <row r="118" spans="1:27" ht="15.75" x14ac:dyDescent="0.25">
      <c r="A118" s="79">
        <v>7</v>
      </c>
      <c r="B118" s="84" t="s">
        <v>11</v>
      </c>
      <c r="C118" s="81">
        <f>Суми!C10</f>
        <v>0</v>
      </c>
      <c r="D118" s="81">
        <f>Суми!D10</f>
        <v>0</v>
      </c>
      <c r="E118" s="81">
        <f>Суми!E10</f>
        <v>0</v>
      </c>
      <c r="F118" s="81">
        <f>Суми!F10</f>
        <v>0</v>
      </c>
      <c r="G118" s="81">
        <f>Суми!G10</f>
        <v>0</v>
      </c>
      <c r="H118" s="81">
        <f>Суми!H10</f>
        <v>0</v>
      </c>
      <c r="I118" s="81">
        <f>Суми!I10</f>
        <v>0</v>
      </c>
      <c r="J118" s="83">
        <f>Суми!J10</f>
        <v>0</v>
      </c>
      <c r="K118" s="83">
        <f>Суми!K10</f>
        <v>0</v>
      </c>
      <c r="L118" s="81">
        <f>Суми!L10</f>
        <v>0</v>
      </c>
      <c r="M118" s="81">
        <f>Суми!M10</f>
        <v>0</v>
      </c>
      <c r="N118" s="81">
        <f>Суми!N10</f>
        <v>0</v>
      </c>
      <c r="O118" s="83">
        <f>Суми!O10</f>
        <v>0</v>
      </c>
      <c r="P118" s="81">
        <f>Суми!P10</f>
        <v>0</v>
      </c>
      <c r="Q118" s="83">
        <f>Суми!Q10</f>
        <v>0</v>
      </c>
      <c r="R118" s="83">
        <f>Суми!R10</f>
        <v>0</v>
      </c>
      <c r="S118" s="83">
        <f>Суми!S10</f>
        <v>0</v>
      </c>
      <c r="T118" s="81">
        <f>Суми!T10</f>
        <v>0</v>
      </c>
      <c r="U118" s="83">
        <f>Суми!U10</f>
        <v>0</v>
      </c>
      <c r="V118" s="81">
        <f>Суми!V10</f>
        <v>0</v>
      </c>
      <c r="W118" s="83">
        <f>Суми!W10</f>
        <v>0</v>
      </c>
      <c r="X118" s="83">
        <f>Суми!X10</f>
        <v>0</v>
      </c>
      <c r="Y118" s="83">
        <f>Суми!Y10</f>
        <v>0</v>
      </c>
      <c r="Z118" s="81">
        <f>Суми!Z10</f>
        <v>0</v>
      </c>
      <c r="AA118" s="81">
        <f>Суми!AA10</f>
        <v>0</v>
      </c>
    </row>
    <row r="119" spans="1:27" ht="15.75" x14ac:dyDescent="0.25">
      <c r="A119" s="79">
        <v>8</v>
      </c>
      <c r="B119" s="84" t="s">
        <v>12</v>
      </c>
      <c r="C119" s="81">
        <f>Тернопіль!C10</f>
        <v>0</v>
      </c>
      <c r="D119" s="81">
        <f>Тернопіль!D10</f>
        <v>0</v>
      </c>
      <c r="E119" s="81">
        <f>Тернопіль!E10</f>
        <v>0</v>
      </c>
      <c r="F119" s="81">
        <f>Тернопіль!F10</f>
        <v>0</v>
      </c>
      <c r="G119" s="81">
        <f>Тернопіль!G10</f>
        <v>0</v>
      </c>
      <c r="H119" s="81">
        <f>Тернопіль!H10</f>
        <v>0</v>
      </c>
      <c r="I119" s="81">
        <f>Тернопіль!I10</f>
        <v>0</v>
      </c>
      <c r="J119" s="83">
        <f>Тернопіль!J10</f>
        <v>0</v>
      </c>
      <c r="K119" s="83">
        <f>Тернопіль!K10</f>
        <v>0</v>
      </c>
      <c r="L119" s="81">
        <f>Тернопіль!L10</f>
        <v>0</v>
      </c>
      <c r="M119" s="81">
        <f>Тернопіль!M10</f>
        <v>0</v>
      </c>
      <c r="N119" s="81">
        <f>Тернопіль!N10</f>
        <v>0</v>
      </c>
      <c r="O119" s="83">
        <f>Тернопіль!O10</f>
        <v>0</v>
      </c>
      <c r="P119" s="81">
        <f>Тернопіль!P10</f>
        <v>0</v>
      </c>
      <c r="Q119" s="83">
        <f>Тернопіль!Q10</f>
        <v>0</v>
      </c>
      <c r="R119" s="83">
        <f>Тернопіль!R10</f>
        <v>0</v>
      </c>
      <c r="S119" s="83">
        <f>Тернопіль!S10</f>
        <v>0</v>
      </c>
      <c r="T119" s="81">
        <f>Тернопіль!T10</f>
        <v>0</v>
      </c>
      <c r="U119" s="83">
        <f>Тернопіль!U10</f>
        <v>0</v>
      </c>
      <c r="V119" s="81">
        <f>Тернопіль!V10</f>
        <v>0</v>
      </c>
      <c r="W119" s="83">
        <f>Тернопіль!W10</f>
        <v>0</v>
      </c>
      <c r="X119" s="83">
        <f>Тернопіль!X10</f>
        <v>0</v>
      </c>
      <c r="Y119" s="83">
        <f>Тернопіль!Y10</f>
        <v>0</v>
      </c>
      <c r="Z119" s="81">
        <f>Тернопіль!Z10</f>
        <v>0</v>
      </c>
      <c r="AA119" s="81">
        <f>Тернопіль!AA10</f>
        <v>0</v>
      </c>
    </row>
    <row r="120" spans="1:27" ht="15.75" x14ac:dyDescent="0.25">
      <c r="A120" s="79">
        <v>9</v>
      </c>
      <c r="B120" s="84" t="s">
        <v>13</v>
      </c>
      <c r="C120" s="81">
        <f>Харків!C10</f>
        <v>0</v>
      </c>
      <c r="D120" s="81">
        <f>Харків!D10</f>
        <v>0</v>
      </c>
      <c r="E120" s="81">
        <f>Харків!E10</f>
        <v>0</v>
      </c>
      <c r="F120" s="81">
        <f>Харків!F10</f>
        <v>0</v>
      </c>
      <c r="G120" s="81">
        <f>Харків!G10</f>
        <v>0</v>
      </c>
      <c r="H120" s="81">
        <f>Харків!H10</f>
        <v>0</v>
      </c>
      <c r="I120" s="81">
        <f>Харків!I10</f>
        <v>0</v>
      </c>
      <c r="J120" s="83">
        <f>Харків!J10</f>
        <v>0</v>
      </c>
      <c r="K120" s="83">
        <f>Харків!K10</f>
        <v>0</v>
      </c>
      <c r="L120" s="81">
        <f>Харків!L10</f>
        <v>0</v>
      </c>
      <c r="M120" s="81">
        <f>Харків!M10</f>
        <v>0</v>
      </c>
      <c r="N120" s="81">
        <f>Харків!N10</f>
        <v>0</v>
      </c>
      <c r="O120" s="83">
        <f>Харків!O10</f>
        <v>0</v>
      </c>
      <c r="P120" s="81">
        <f>Харків!P10</f>
        <v>0</v>
      </c>
      <c r="Q120" s="83">
        <f>Харків!Q10</f>
        <v>0</v>
      </c>
      <c r="R120" s="83">
        <f>Харків!R10</f>
        <v>0</v>
      </c>
      <c r="S120" s="83">
        <f>Харків!S10</f>
        <v>0</v>
      </c>
      <c r="T120" s="81">
        <f>Харків!T10</f>
        <v>0</v>
      </c>
      <c r="U120" s="83">
        <f>Харків!U10</f>
        <v>0</v>
      </c>
      <c r="V120" s="81">
        <f>Харків!V10</f>
        <v>0</v>
      </c>
      <c r="W120" s="83">
        <f>Харків!W10</f>
        <v>0</v>
      </c>
      <c r="X120" s="83">
        <f>Харків!X10</f>
        <v>0</v>
      </c>
      <c r="Y120" s="83">
        <f>Харків!Y10</f>
        <v>0</v>
      </c>
      <c r="Z120" s="81">
        <f>Харків!Z10</f>
        <v>0</v>
      </c>
      <c r="AA120" s="81">
        <f>Харків!AA10</f>
        <v>0</v>
      </c>
    </row>
    <row r="121" spans="1:27" ht="15.75" x14ac:dyDescent="0.25">
      <c r="A121" s="79">
        <v>10</v>
      </c>
      <c r="B121" s="84" t="s">
        <v>14</v>
      </c>
      <c r="C121" s="81">
        <f>Хмельницький!C10</f>
        <v>0</v>
      </c>
      <c r="D121" s="81">
        <f>Хмельницький!D10</f>
        <v>0</v>
      </c>
      <c r="E121" s="81">
        <f>Хмельницький!E10</f>
        <v>0</v>
      </c>
      <c r="F121" s="81">
        <f>Хмельницький!F10</f>
        <v>0</v>
      </c>
      <c r="G121" s="81">
        <f>Хмельницький!G10</f>
        <v>0</v>
      </c>
      <c r="H121" s="81">
        <f>Хмельницький!H10</f>
        <v>0</v>
      </c>
      <c r="I121" s="81">
        <f>Хмельницький!I10</f>
        <v>0</v>
      </c>
      <c r="J121" s="83">
        <f>Хмельницький!J10</f>
        <v>0</v>
      </c>
      <c r="K121" s="83">
        <f>Хмельницький!K10</f>
        <v>0</v>
      </c>
      <c r="L121" s="81">
        <f>Хмельницький!L10</f>
        <v>0</v>
      </c>
      <c r="M121" s="81">
        <f>Хмельницький!M10</f>
        <v>0</v>
      </c>
      <c r="N121" s="81">
        <f>Хмельницький!N10</f>
        <v>0</v>
      </c>
      <c r="O121" s="83">
        <f>Хмельницький!O10</f>
        <v>0</v>
      </c>
      <c r="P121" s="81">
        <f>Хмельницький!P10</f>
        <v>0</v>
      </c>
      <c r="Q121" s="83">
        <f>Хмельницький!Q10</f>
        <v>0</v>
      </c>
      <c r="R121" s="83">
        <f>Хмельницький!R10</f>
        <v>0</v>
      </c>
      <c r="S121" s="83">
        <f>Хмельницький!S10</f>
        <v>0</v>
      </c>
      <c r="T121" s="81">
        <f>Хмельницький!T10</f>
        <v>0</v>
      </c>
      <c r="U121" s="83">
        <f>Хмельницький!U10</f>
        <v>0</v>
      </c>
      <c r="V121" s="81">
        <f>Хмельницький!V10</f>
        <v>0</v>
      </c>
      <c r="W121" s="83">
        <f>Хмельницький!W10</f>
        <v>0</v>
      </c>
      <c r="X121" s="83">
        <f>Хмельницький!X10</f>
        <v>0</v>
      </c>
      <c r="Y121" s="83">
        <f>Хмельницький!Y10</f>
        <v>0</v>
      </c>
      <c r="Z121" s="81">
        <f>Хмельницький!Z10</f>
        <v>0</v>
      </c>
      <c r="AA121" s="81">
        <f>Хмельницький!AA10</f>
        <v>0</v>
      </c>
    </row>
    <row r="122" spans="1:27" ht="15.75" x14ac:dyDescent="0.25">
      <c r="A122" s="79">
        <v>11</v>
      </c>
      <c r="B122" s="86" t="s">
        <v>15</v>
      </c>
      <c r="C122" s="81">
        <f>Чернігів!C10</f>
        <v>0</v>
      </c>
      <c r="D122" s="81">
        <f>Чернігів!D10</f>
        <v>0</v>
      </c>
      <c r="E122" s="81">
        <f>Чернігів!E10</f>
        <v>0</v>
      </c>
      <c r="F122" s="81">
        <f>Чернігів!F10</f>
        <v>0</v>
      </c>
      <c r="G122" s="81">
        <f>Чернігів!G10</f>
        <v>0</v>
      </c>
      <c r="H122" s="81">
        <f>Чернігів!H10</f>
        <v>0</v>
      </c>
      <c r="I122" s="81">
        <f>Чернігів!I10</f>
        <v>0</v>
      </c>
      <c r="J122" s="83">
        <f>Чернігів!J10</f>
        <v>0</v>
      </c>
      <c r="K122" s="83">
        <f>Чернігів!K10</f>
        <v>0</v>
      </c>
      <c r="L122" s="81">
        <f>Чернігів!L10</f>
        <v>0</v>
      </c>
      <c r="M122" s="81">
        <f>Чернігів!M10</f>
        <v>0</v>
      </c>
      <c r="N122" s="81">
        <f>Чернігів!N10</f>
        <v>0</v>
      </c>
      <c r="O122" s="83">
        <f>Чернігів!O10</f>
        <v>0</v>
      </c>
      <c r="P122" s="81">
        <f>Чернігів!P10</f>
        <v>0</v>
      </c>
      <c r="Q122" s="83">
        <f>Чернігів!Q10</f>
        <v>0</v>
      </c>
      <c r="R122" s="83">
        <f>Чернігів!R10</f>
        <v>0</v>
      </c>
      <c r="S122" s="83">
        <f>Чернігів!S10</f>
        <v>0</v>
      </c>
      <c r="T122" s="81">
        <f>Чернігів!T10</f>
        <v>0</v>
      </c>
      <c r="U122" s="83">
        <f>Чернігів!U10</f>
        <v>0</v>
      </c>
      <c r="V122" s="81">
        <f>Чернігів!V10</f>
        <v>0</v>
      </c>
      <c r="W122" s="83">
        <f>Чернігів!W10</f>
        <v>0</v>
      </c>
      <c r="X122" s="83">
        <f>Чернігів!X10</f>
        <v>0</v>
      </c>
      <c r="Y122" s="83">
        <f>Чернігів!Y10</f>
        <v>0</v>
      </c>
      <c r="Z122" s="81">
        <f>Чернігів!Z10</f>
        <v>0</v>
      </c>
      <c r="AA122" s="81">
        <f>Чернігів!AA10</f>
        <v>0</v>
      </c>
    </row>
    <row r="123" spans="1:27" ht="15.75" x14ac:dyDescent="0.25">
      <c r="A123" s="79">
        <v>12</v>
      </c>
      <c r="B123" s="87" t="s">
        <v>16</v>
      </c>
      <c r="C123" s="81">
        <f>Поліський!C10</f>
        <v>0</v>
      </c>
      <c r="D123" s="81">
        <f>Поліський!D10</f>
        <v>0</v>
      </c>
      <c r="E123" s="81">
        <f>Поліський!E10</f>
        <v>0</v>
      </c>
      <c r="F123" s="81">
        <f>Поліський!F10</f>
        <v>0</v>
      </c>
      <c r="G123" s="81">
        <f>Поліський!G10</f>
        <v>0</v>
      </c>
      <c r="H123" s="81">
        <f>Поліський!H10</f>
        <v>0</v>
      </c>
      <c r="I123" s="81">
        <f>Поліський!I10</f>
        <v>0</v>
      </c>
      <c r="J123" s="83">
        <f>Поліський!J10</f>
        <v>0</v>
      </c>
      <c r="K123" s="83">
        <f>Поліський!K10</f>
        <v>0</v>
      </c>
      <c r="L123" s="81">
        <f>Поліський!L10</f>
        <v>0</v>
      </c>
      <c r="M123" s="81">
        <f>Поліський!M10</f>
        <v>0</v>
      </c>
      <c r="N123" s="81">
        <f>Поліський!N10</f>
        <v>0</v>
      </c>
      <c r="O123" s="83">
        <f>Поліський!O10</f>
        <v>0</v>
      </c>
      <c r="P123" s="81">
        <f>Поліський!P10</f>
        <v>0</v>
      </c>
      <c r="Q123" s="83">
        <f>Поліський!Q10</f>
        <v>0</v>
      </c>
      <c r="R123" s="83">
        <f>Поліський!R10</f>
        <v>0</v>
      </c>
      <c r="S123" s="83">
        <f>Поліський!S10</f>
        <v>0</v>
      </c>
      <c r="T123" s="81">
        <f>Поліський!T10</f>
        <v>0</v>
      </c>
      <c r="U123" s="83">
        <f>Поліський!U10</f>
        <v>0</v>
      </c>
      <c r="V123" s="81">
        <f>Поліський!V10</f>
        <v>0</v>
      </c>
      <c r="W123" s="83">
        <f>Поліський!W10</f>
        <v>0</v>
      </c>
      <c r="X123" s="83">
        <f>Поліський!X10</f>
        <v>0</v>
      </c>
      <c r="Y123" s="83">
        <f>Поліський!Y10</f>
        <v>0</v>
      </c>
      <c r="Z123" s="81">
        <f>Поліський!Z10</f>
        <v>0</v>
      </c>
      <c r="AA123" s="81">
        <f>Поліський!AA10</f>
        <v>0</v>
      </c>
    </row>
    <row r="124" spans="1:27" ht="15.75" x14ac:dyDescent="0.25">
      <c r="A124" s="79">
        <v>13</v>
      </c>
      <c r="B124" s="87" t="s">
        <v>17</v>
      </c>
      <c r="C124" s="81">
        <f>Столичний!C10</f>
        <v>0</v>
      </c>
      <c r="D124" s="81">
        <f>Столичний!D10</f>
        <v>0</v>
      </c>
      <c r="E124" s="81">
        <f>Столичний!E10</f>
        <v>0</v>
      </c>
      <c r="F124" s="81">
        <f>Столичний!F10</f>
        <v>0</v>
      </c>
      <c r="G124" s="81">
        <f>Столичний!G10</f>
        <v>0</v>
      </c>
      <c r="H124" s="81">
        <f>Столичний!H10</f>
        <v>0</v>
      </c>
      <c r="I124" s="81">
        <f>Столичний!I10</f>
        <v>0</v>
      </c>
      <c r="J124" s="83">
        <f>Столичний!J10</f>
        <v>0</v>
      </c>
      <c r="K124" s="83">
        <f>Столичний!K10</f>
        <v>0</v>
      </c>
      <c r="L124" s="81">
        <f>Столичний!L10</f>
        <v>0</v>
      </c>
      <c r="M124" s="81">
        <f>Столичний!M10</f>
        <v>0</v>
      </c>
      <c r="N124" s="81">
        <f>Столичний!N10</f>
        <v>0</v>
      </c>
      <c r="O124" s="83">
        <f>Столичний!O10</f>
        <v>0</v>
      </c>
      <c r="P124" s="81">
        <f>Столичний!P10</f>
        <v>0</v>
      </c>
      <c r="Q124" s="83">
        <f>Столичний!Q10</f>
        <v>0</v>
      </c>
      <c r="R124" s="83">
        <f>Столичний!R10</f>
        <v>0</v>
      </c>
      <c r="S124" s="83">
        <f>Столичний!S10</f>
        <v>0</v>
      </c>
      <c r="T124" s="81">
        <f>Столичний!T10</f>
        <v>0</v>
      </c>
      <c r="U124" s="83">
        <f>Столичний!U10</f>
        <v>0</v>
      </c>
      <c r="V124" s="81">
        <f>Столичний!V10</f>
        <v>0</v>
      </c>
      <c r="W124" s="83">
        <f>Столичний!W10</f>
        <v>0</v>
      </c>
      <c r="X124" s="83">
        <f>Столичний!X10</f>
        <v>0</v>
      </c>
      <c r="Y124" s="83">
        <f>Столичний!Y10</f>
        <v>0</v>
      </c>
      <c r="Z124" s="81">
        <f>Столичний!Z10</f>
        <v>0</v>
      </c>
      <c r="AA124" s="81">
        <f>Столичний!AA10</f>
        <v>0</v>
      </c>
    </row>
    <row r="125" spans="1:27" ht="15.75" x14ac:dyDescent="0.25">
      <c r="A125" s="79">
        <v>14</v>
      </c>
      <c r="B125" s="87" t="s">
        <v>18</v>
      </c>
      <c r="C125" s="81">
        <f>Центральний!C10</f>
        <v>0</v>
      </c>
      <c r="D125" s="81">
        <f>Центральний!D10</f>
        <v>0</v>
      </c>
      <c r="E125" s="81">
        <f>Центральний!E10</f>
        <v>0</v>
      </c>
      <c r="F125" s="81">
        <f>Центральний!F10</f>
        <v>0</v>
      </c>
      <c r="G125" s="81">
        <f>Центральний!G10</f>
        <v>0</v>
      </c>
      <c r="H125" s="81">
        <f>Центральний!H10</f>
        <v>0</v>
      </c>
      <c r="I125" s="81">
        <f>Центральний!I10</f>
        <v>0</v>
      </c>
      <c r="J125" s="83">
        <f>Центральний!J10</f>
        <v>0</v>
      </c>
      <c r="K125" s="83">
        <f>Центральний!K10</f>
        <v>0</v>
      </c>
      <c r="L125" s="81">
        <f>Центральний!L10</f>
        <v>0</v>
      </c>
      <c r="M125" s="81">
        <f>Центральний!M10</f>
        <v>0</v>
      </c>
      <c r="N125" s="81">
        <f>Центральний!N10</f>
        <v>0</v>
      </c>
      <c r="O125" s="83">
        <f>Центральний!O10</f>
        <v>0</v>
      </c>
      <c r="P125" s="81">
        <f>Центральний!P10</f>
        <v>0</v>
      </c>
      <c r="Q125" s="83">
        <f>Центральний!Q10</f>
        <v>0</v>
      </c>
      <c r="R125" s="83">
        <f>Центральний!R10</f>
        <v>0</v>
      </c>
      <c r="S125" s="83">
        <f>Центральний!S10</f>
        <v>0</v>
      </c>
      <c r="T125" s="81">
        <f>Центральний!T10</f>
        <v>0</v>
      </c>
      <c r="U125" s="83">
        <f>Центральний!U10</f>
        <v>0</v>
      </c>
      <c r="V125" s="81">
        <f>Центральний!V10</f>
        <v>0</v>
      </c>
      <c r="W125" s="83">
        <f>Центральний!W10</f>
        <v>0</v>
      </c>
      <c r="X125" s="83">
        <f>Центральний!X10</f>
        <v>0</v>
      </c>
      <c r="Y125" s="83">
        <f>Центральний!Y10</f>
        <v>0</v>
      </c>
      <c r="Z125" s="81">
        <f>Центральний!Z10</f>
        <v>0</v>
      </c>
      <c r="AA125" s="81">
        <f>Центральний!AA10</f>
        <v>0</v>
      </c>
    </row>
    <row r="126" spans="1:27" ht="15.75" x14ac:dyDescent="0.25">
      <c r="A126" s="88">
        <v>15</v>
      </c>
      <c r="B126" s="87" t="s">
        <v>19</v>
      </c>
      <c r="C126" s="81">
        <f>Карпатський!C10</f>
        <v>0</v>
      </c>
      <c r="D126" s="81">
        <f>Карпатський!D10</f>
        <v>0</v>
      </c>
      <c r="E126" s="81">
        <f>Карпатський!E10</f>
        <v>0</v>
      </c>
      <c r="F126" s="81">
        <f>Карпатський!F10</f>
        <v>0</v>
      </c>
      <c r="G126" s="81">
        <f>Карпатський!G10</f>
        <v>0</v>
      </c>
      <c r="H126" s="81">
        <f>Карпатський!H10</f>
        <v>0</v>
      </c>
      <c r="I126" s="81">
        <f>Карпатський!I10</f>
        <v>0</v>
      </c>
      <c r="J126" s="83">
        <f>Карпатський!J10</f>
        <v>0</v>
      </c>
      <c r="K126" s="83">
        <f>Карпатський!K10</f>
        <v>0</v>
      </c>
      <c r="L126" s="81">
        <f>Карпатський!L10</f>
        <v>0</v>
      </c>
      <c r="M126" s="81">
        <f>Карпатський!M10</f>
        <v>0</v>
      </c>
      <c r="N126" s="81">
        <f>Карпатський!N10</f>
        <v>0</v>
      </c>
      <c r="O126" s="83">
        <f>Карпатський!O10</f>
        <v>0</v>
      </c>
      <c r="P126" s="81">
        <f>Карпатський!P10</f>
        <v>0</v>
      </c>
      <c r="Q126" s="83">
        <f>Карпатський!Q10</f>
        <v>0</v>
      </c>
      <c r="R126" s="83">
        <f>Карпатський!R10</f>
        <v>0</v>
      </c>
      <c r="S126" s="83">
        <f>Карпатський!S10</f>
        <v>0</v>
      </c>
      <c r="T126" s="81">
        <f>Карпатський!T10</f>
        <v>0</v>
      </c>
      <c r="U126" s="83">
        <f>Карпатський!U10</f>
        <v>0</v>
      </c>
      <c r="V126" s="81">
        <f>Карпатський!V10</f>
        <v>0</v>
      </c>
      <c r="W126" s="83">
        <f>Карпатський!W10</f>
        <v>0</v>
      </c>
      <c r="X126" s="83">
        <f>Карпатський!X10</f>
        <v>0</v>
      </c>
      <c r="Y126" s="83">
        <f>Карпатський!Y10</f>
        <v>0</v>
      </c>
      <c r="Z126" s="81">
        <f>Карпатський!Z10</f>
        <v>0</v>
      </c>
      <c r="AA126" s="81">
        <f>Карпатський!AA10</f>
        <v>0</v>
      </c>
    </row>
    <row r="127" spans="1:27" ht="31.5" x14ac:dyDescent="0.25">
      <c r="A127" s="89">
        <v>16</v>
      </c>
      <c r="B127" s="87" t="s">
        <v>20</v>
      </c>
      <c r="C127" s="81">
        <f>Придніпровський!C10</f>
        <v>0</v>
      </c>
      <c r="D127" s="81">
        <f>Придніпровський!D10</f>
        <v>0</v>
      </c>
      <c r="E127" s="81">
        <f>Придніпровський!E10</f>
        <v>0</v>
      </c>
      <c r="F127" s="81">
        <f>Придніпровський!F10</f>
        <v>0</v>
      </c>
      <c r="G127" s="81">
        <f>Придніпровський!G10</f>
        <v>0</v>
      </c>
      <c r="H127" s="81">
        <f>Придніпровський!H10</f>
        <v>0</v>
      </c>
      <c r="I127" s="81">
        <f>Придніпровський!I10</f>
        <v>0</v>
      </c>
      <c r="J127" s="83">
        <f>Придніпровський!J10</f>
        <v>0</v>
      </c>
      <c r="K127" s="83">
        <f>Придніпровський!K10</f>
        <v>0</v>
      </c>
      <c r="L127" s="81">
        <f>Придніпровський!L10</f>
        <v>0</v>
      </c>
      <c r="M127" s="81">
        <f>Придніпровський!M10</f>
        <v>0</v>
      </c>
      <c r="N127" s="81">
        <f>Придніпровський!N10</f>
        <v>0</v>
      </c>
      <c r="O127" s="83">
        <f>Придніпровський!O10</f>
        <v>0</v>
      </c>
      <c r="P127" s="81">
        <f>Придніпровський!P10</f>
        <v>0</v>
      </c>
      <c r="Q127" s="83">
        <f>Придніпровський!Q10</f>
        <v>0</v>
      </c>
      <c r="R127" s="83">
        <f>Придніпровський!R10</f>
        <v>0</v>
      </c>
      <c r="S127" s="83">
        <f>Придніпровський!S10</f>
        <v>0</v>
      </c>
      <c r="T127" s="81">
        <f>Придніпровський!T10</f>
        <v>0</v>
      </c>
      <c r="U127" s="83">
        <f>Придніпровський!U10</f>
        <v>0</v>
      </c>
      <c r="V127" s="81">
        <f>Придніпровський!V10</f>
        <v>0</v>
      </c>
      <c r="W127" s="83">
        <f>Придніпровський!W10</f>
        <v>0</v>
      </c>
      <c r="X127" s="83">
        <f>Придніпровський!X10</f>
        <v>0</v>
      </c>
      <c r="Y127" s="83">
        <f>Придніпровський!Y10</f>
        <v>0</v>
      </c>
      <c r="Z127" s="81">
        <f>Придніпровський!Z10</f>
        <v>0</v>
      </c>
      <c r="AA127" s="81">
        <f>Придніпровський!AA10</f>
        <v>0</v>
      </c>
    </row>
    <row r="128" spans="1:27" ht="31.5" x14ac:dyDescent="0.25">
      <c r="A128" s="89">
        <v>17</v>
      </c>
      <c r="B128" s="87" t="s">
        <v>21</v>
      </c>
      <c r="C128" s="81">
        <f>Південний!C10</f>
        <v>0</v>
      </c>
      <c r="D128" s="81">
        <f>Південний!D10</f>
        <v>0</v>
      </c>
      <c r="E128" s="81">
        <f>Південний!E10</f>
        <v>0</v>
      </c>
      <c r="F128" s="81">
        <f>Південний!F10</f>
        <v>0</v>
      </c>
      <c r="G128" s="81">
        <f>Південний!G10</f>
        <v>0</v>
      </c>
      <c r="H128" s="81">
        <f>Південний!H10</f>
        <v>0</v>
      </c>
      <c r="I128" s="81">
        <f>Південний!I10</f>
        <v>0</v>
      </c>
      <c r="J128" s="83">
        <f>Південний!J10</f>
        <v>0</v>
      </c>
      <c r="K128" s="83">
        <f>Південний!K10</f>
        <v>0</v>
      </c>
      <c r="L128" s="81">
        <f>Південний!L10</f>
        <v>0</v>
      </c>
      <c r="M128" s="81">
        <f>Південний!M10</f>
        <v>0</v>
      </c>
      <c r="N128" s="81">
        <f>Південний!N10</f>
        <v>0</v>
      </c>
      <c r="O128" s="83">
        <f>Південний!O10</f>
        <v>0</v>
      </c>
      <c r="P128" s="81">
        <f>Південний!P10</f>
        <v>0</v>
      </c>
      <c r="Q128" s="83">
        <f>Південний!Q10</f>
        <v>0</v>
      </c>
      <c r="R128" s="83">
        <f>Південний!R10</f>
        <v>0</v>
      </c>
      <c r="S128" s="83">
        <f>Південний!S10</f>
        <v>0</v>
      </c>
      <c r="T128" s="81">
        <f>Південний!T10</f>
        <v>0</v>
      </c>
      <c r="U128" s="83">
        <f>Південний!U10</f>
        <v>0</v>
      </c>
      <c r="V128" s="81">
        <f>Південний!V10</f>
        <v>0</v>
      </c>
      <c r="W128" s="83">
        <f>Південний!W10</f>
        <v>0</v>
      </c>
      <c r="X128" s="83">
        <f>Південний!X10</f>
        <v>0</v>
      </c>
      <c r="Y128" s="83">
        <f>Південний!Y10</f>
        <v>0</v>
      </c>
      <c r="Z128" s="81">
        <f>Південний!Z10</f>
        <v>0</v>
      </c>
      <c r="AA128" s="81">
        <f>Південний!AA10</f>
        <v>0</v>
      </c>
    </row>
    <row r="129" spans="1:27" ht="31.5" x14ac:dyDescent="0.25">
      <c r="A129" s="89">
        <v>18</v>
      </c>
      <c r="B129" s="87" t="s">
        <v>22</v>
      </c>
      <c r="C129" s="81">
        <f>'Південно-Західний'!C10</f>
        <v>8</v>
      </c>
      <c r="D129" s="81">
        <f>'Південно-Західний'!D10</f>
        <v>0</v>
      </c>
      <c r="E129" s="81">
        <f>'Південно-Західний'!E10</f>
        <v>8</v>
      </c>
      <c r="F129" s="81">
        <f>'Південно-Західний'!F10</f>
        <v>1</v>
      </c>
      <c r="G129" s="81">
        <f>'Південно-Західний'!G10</f>
        <v>0</v>
      </c>
      <c r="H129" s="81">
        <f>'Південно-Західний'!H10</f>
        <v>1</v>
      </c>
      <c r="I129" s="81">
        <f>'Південно-Західний'!I10</f>
        <v>0</v>
      </c>
      <c r="J129" s="83">
        <f>'Південно-Західний'!J10</f>
        <v>8.5000000000000006E-2</v>
      </c>
      <c r="K129" s="83">
        <f>'Південно-Західний'!K10</f>
        <v>8.5000000000000006E-2</v>
      </c>
      <c r="L129" s="81">
        <f>'Південно-Західний'!L10</f>
        <v>0</v>
      </c>
      <c r="M129" s="81">
        <f>'Південно-Західний'!M10</f>
        <v>0</v>
      </c>
      <c r="N129" s="81">
        <f>'Південно-Західний'!N10</f>
        <v>0</v>
      </c>
      <c r="O129" s="83">
        <f>'Південно-Західний'!O10</f>
        <v>0</v>
      </c>
      <c r="P129" s="81">
        <f>'Південно-Західний'!P10</f>
        <v>0</v>
      </c>
      <c r="Q129" s="83">
        <f>'Південно-Західний'!Q10</f>
        <v>0</v>
      </c>
      <c r="R129" s="83">
        <f>'Південно-Західний'!R10</f>
        <v>13.307259999999999</v>
      </c>
      <c r="S129" s="83">
        <f>'Південно-Західний'!S10</f>
        <v>0</v>
      </c>
      <c r="T129" s="81">
        <f>'Південно-Західний'!T10</f>
        <v>1</v>
      </c>
      <c r="U129" s="83">
        <f>'Південно-Західний'!U10</f>
        <v>13.307259999999999</v>
      </c>
      <c r="V129" s="81">
        <f>'Південно-Західний'!V10</f>
        <v>1</v>
      </c>
      <c r="W129" s="83">
        <f>'Південно-Західний'!W10</f>
        <v>13.307259999999999</v>
      </c>
      <c r="X129" s="83">
        <f>'Південно-Західний'!X10</f>
        <v>13.307259999999999</v>
      </c>
      <c r="Y129" s="83">
        <f>'Південно-Західний'!Y10</f>
        <v>0</v>
      </c>
      <c r="Z129" s="81">
        <f>'Південно-Західний'!Z10</f>
        <v>0</v>
      </c>
      <c r="AA129" s="81">
        <f>'Південно-Західний'!AA10</f>
        <v>0</v>
      </c>
    </row>
    <row r="130" spans="1:27" ht="31.5" x14ac:dyDescent="0.25">
      <c r="A130" s="90"/>
      <c r="B130" s="91" t="s">
        <v>23</v>
      </c>
      <c r="C130" s="94">
        <f>ЦА!C10</f>
        <v>0</v>
      </c>
      <c r="D130" s="94">
        <f>ЦА!D10</f>
        <v>0</v>
      </c>
      <c r="E130" s="94">
        <f>ЦА!E10</f>
        <v>0</v>
      </c>
      <c r="F130" s="94">
        <f>ЦА!F10</f>
        <v>0</v>
      </c>
      <c r="G130" s="94">
        <f>ЦА!G10</f>
        <v>0</v>
      </c>
      <c r="H130" s="94">
        <f>ЦА!H10</f>
        <v>0</v>
      </c>
      <c r="I130" s="94">
        <f>ЦА!I10</f>
        <v>0</v>
      </c>
      <c r="J130" s="93">
        <f>ЦА!J10</f>
        <v>0</v>
      </c>
      <c r="K130" s="93">
        <f>ЦА!K10</f>
        <v>0</v>
      </c>
      <c r="L130" s="94">
        <f>ЦА!L10</f>
        <v>0</v>
      </c>
      <c r="M130" s="94">
        <f>ЦА!M10</f>
        <v>0</v>
      </c>
      <c r="N130" s="94">
        <f>ЦА!N10</f>
        <v>0</v>
      </c>
      <c r="O130" s="93">
        <f>ЦА!O10</f>
        <v>0</v>
      </c>
      <c r="P130" s="94">
        <f>ЦА!P10</f>
        <v>0</v>
      </c>
      <c r="Q130" s="93">
        <f>ЦА!Q10</f>
        <v>0</v>
      </c>
      <c r="R130" s="94">
        <f>ЦА!R10</f>
        <v>0</v>
      </c>
      <c r="S130" s="93">
        <f>ЦА!S10</f>
        <v>0</v>
      </c>
      <c r="T130" s="94">
        <f>ЦА!T10</f>
        <v>0</v>
      </c>
      <c r="U130" s="93">
        <f>ЦА!U10</f>
        <v>0</v>
      </c>
      <c r="V130" s="94">
        <f>ЦА!V10</f>
        <v>0</v>
      </c>
      <c r="W130" s="93">
        <f>ЦА!W10</f>
        <v>0</v>
      </c>
      <c r="X130" s="93">
        <f>ЦА!X10</f>
        <v>0</v>
      </c>
      <c r="Y130" s="93">
        <f>ЦА!Y10</f>
        <v>0</v>
      </c>
      <c r="Z130" s="94">
        <f>ЦА!Z10</f>
        <v>0</v>
      </c>
      <c r="AA130" s="94">
        <f>ЦА!AA10</f>
        <v>0</v>
      </c>
    </row>
    <row r="131" spans="1:27" ht="15.75" x14ac:dyDescent="0.25">
      <c r="A131" s="129" t="s">
        <v>89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</row>
    <row r="132" spans="1:27" ht="15" customHeight="1" x14ac:dyDescent="0.25">
      <c r="A132" s="132" t="s">
        <v>53</v>
      </c>
      <c r="B132" s="132" t="s">
        <v>24</v>
      </c>
      <c r="C132" s="132" t="s">
        <v>25</v>
      </c>
      <c r="D132" s="132"/>
      <c r="E132" s="132"/>
      <c r="F132" s="132" t="s">
        <v>0</v>
      </c>
      <c r="G132" s="132"/>
      <c r="H132" s="132" t="s">
        <v>54</v>
      </c>
      <c r="I132" s="132"/>
      <c r="J132" s="132" t="s">
        <v>55</v>
      </c>
      <c r="K132" s="132"/>
      <c r="L132" s="138" t="s">
        <v>56</v>
      </c>
      <c r="M132" s="139"/>
      <c r="N132" s="138" t="s">
        <v>57</v>
      </c>
      <c r="O132" s="142"/>
      <c r="P132" s="142"/>
      <c r="Q132" s="139"/>
      <c r="R132" s="132" t="s">
        <v>26</v>
      </c>
      <c r="S132" s="132"/>
      <c r="T132" s="132" t="s">
        <v>83</v>
      </c>
      <c r="U132" s="132"/>
      <c r="V132" s="132"/>
      <c r="W132" s="132"/>
      <c r="X132" s="132"/>
      <c r="Y132" s="132"/>
      <c r="Z132" s="132" t="s">
        <v>59</v>
      </c>
      <c r="AA132" s="132"/>
    </row>
    <row r="133" spans="1:27" ht="15" customHeight="1" x14ac:dyDescent="0.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40"/>
      <c r="M133" s="141"/>
      <c r="N133" s="140"/>
      <c r="O133" s="143"/>
      <c r="P133" s="143"/>
      <c r="Q133" s="141"/>
      <c r="R133" s="132"/>
      <c r="S133" s="132"/>
      <c r="T133" s="132" t="s">
        <v>60</v>
      </c>
      <c r="U133" s="132"/>
      <c r="V133" s="132" t="s">
        <v>1</v>
      </c>
      <c r="W133" s="132"/>
      <c r="X133" s="132"/>
      <c r="Y133" s="132"/>
      <c r="Z133" s="132"/>
      <c r="AA133" s="132"/>
    </row>
    <row r="134" spans="1:27" ht="15" customHeight="1" x14ac:dyDescent="0.25">
      <c r="A134" s="132"/>
      <c r="B134" s="132"/>
      <c r="C134" s="131" t="s">
        <v>2</v>
      </c>
      <c r="D134" s="127" t="s">
        <v>81</v>
      </c>
      <c r="E134" s="127" t="s">
        <v>82</v>
      </c>
      <c r="F134" s="131" t="s">
        <v>61</v>
      </c>
      <c r="G134" s="131" t="s">
        <v>62</v>
      </c>
      <c r="H134" s="131" t="s">
        <v>2</v>
      </c>
      <c r="I134" s="131" t="s">
        <v>27</v>
      </c>
      <c r="J134" s="133" t="s">
        <v>3</v>
      </c>
      <c r="K134" s="133" t="s">
        <v>1</v>
      </c>
      <c r="L134" s="134" t="s">
        <v>63</v>
      </c>
      <c r="M134" s="134" t="s">
        <v>64</v>
      </c>
      <c r="N134" s="134" t="s">
        <v>65</v>
      </c>
      <c r="O134" s="134" t="s">
        <v>66</v>
      </c>
      <c r="P134" s="137" t="s">
        <v>67</v>
      </c>
      <c r="Q134" s="137"/>
      <c r="R134" s="131" t="s">
        <v>2</v>
      </c>
      <c r="S134" s="131" t="s">
        <v>68</v>
      </c>
      <c r="T134" s="130" t="s">
        <v>65</v>
      </c>
      <c r="U134" s="130" t="s">
        <v>69</v>
      </c>
      <c r="V134" s="130" t="s">
        <v>65</v>
      </c>
      <c r="W134" s="132" t="s">
        <v>70</v>
      </c>
      <c r="X134" s="132"/>
      <c r="Y134" s="132"/>
      <c r="Z134" s="130" t="s">
        <v>4</v>
      </c>
      <c r="AA134" s="130" t="s">
        <v>28</v>
      </c>
    </row>
    <row r="135" spans="1:27" ht="177.75" x14ac:dyDescent="0.25">
      <c r="A135" s="132"/>
      <c r="B135" s="132"/>
      <c r="C135" s="131"/>
      <c r="D135" s="128"/>
      <c r="E135" s="128"/>
      <c r="F135" s="131"/>
      <c r="G135" s="131"/>
      <c r="H135" s="131"/>
      <c r="I135" s="131"/>
      <c r="J135" s="133"/>
      <c r="K135" s="133"/>
      <c r="L135" s="135"/>
      <c r="M135" s="135"/>
      <c r="N135" s="135"/>
      <c r="O135" s="135"/>
      <c r="P135" s="69" t="s">
        <v>65</v>
      </c>
      <c r="Q135" s="70" t="s">
        <v>66</v>
      </c>
      <c r="R135" s="131"/>
      <c r="S135" s="131"/>
      <c r="T135" s="130"/>
      <c r="U135" s="130"/>
      <c r="V135" s="130"/>
      <c r="W135" s="71" t="s">
        <v>71</v>
      </c>
      <c r="X135" s="71" t="s">
        <v>72</v>
      </c>
      <c r="Y135" s="72" t="s">
        <v>73</v>
      </c>
      <c r="Z135" s="130"/>
      <c r="AA135" s="130"/>
    </row>
    <row r="136" spans="1:27" ht="15.75" x14ac:dyDescent="0.25">
      <c r="A136" s="73">
        <v>1</v>
      </c>
      <c r="B136" s="73">
        <v>2</v>
      </c>
      <c r="C136" s="73">
        <v>3</v>
      </c>
      <c r="D136" s="73">
        <v>4</v>
      </c>
      <c r="E136" s="73">
        <v>5</v>
      </c>
      <c r="F136" s="73">
        <v>6</v>
      </c>
      <c r="G136" s="73">
        <v>7</v>
      </c>
      <c r="H136" s="73">
        <v>8</v>
      </c>
      <c r="I136" s="73">
        <v>9</v>
      </c>
      <c r="J136" s="73">
        <v>10</v>
      </c>
      <c r="K136" s="73">
        <v>11</v>
      </c>
      <c r="L136" s="73">
        <v>12</v>
      </c>
      <c r="M136" s="73">
        <v>13</v>
      </c>
      <c r="N136" s="73">
        <v>14</v>
      </c>
      <c r="O136" s="73">
        <v>15</v>
      </c>
      <c r="P136" s="73">
        <v>16</v>
      </c>
      <c r="Q136" s="73">
        <v>17</v>
      </c>
      <c r="R136" s="73">
        <v>18</v>
      </c>
      <c r="S136" s="73">
        <v>19</v>
      </c>
      <c r="T136" s="73">
        <v>20</v>
      </c>
      <c r="U136" s="73">
        <v>21</v>
      </c>
      <c r="V136" s="73">
        <v>22</v>
      </c>
      <c r="W136" s="73">
        <v>23</v>
      </c>
      <c r="X136" s="73">
        <v>24</v>
      </c>
      <c r="Y136" s="73">
        <v>25</v>
      </c>
      <c r="Z136" s="73">
        <v>26</v>
      </c>
      <c r="AA136" s="74">
        <v>27</v>
      </c>
    </row>
    <row r="137" spans="1:27" ht="15.75" x14ac:dyDescent="0.25">
      <c r="A137" s="75"/>
      <c r="B137" s="76"/>
      <c r="C137" s="77">
        <f t="shared" ref="C137:AA137" si="139">SUM(C138:C155)+C156</f>
        <v>10</v>
      </c>
      <c r="D137" s="77">
        <f t="shared" ref="D137" si="140">SUM(D138:D155)+D156</f>
        <v>0</v>
      </c>
      <c r="E137" s="77">
        <f t="shared" si="139"/>
        <v>10</v>
      </c>
      <c r="F137" s="77">
        <f t="shared" si="139"/>
        <v>4</v>
      </c>
      <c r="G137" s="77">
        <f t="shared" si="139"/>
        <v>0</v>
      </c>
      <c r="H137" s="77">
        <f t="shared" si="139"/>
        <v>4</v>
      </c>
      <c r="I137" s="77">
        <f t="shared" si="139"/>
        <v>0</v>
      </c>
      <c r="J137" s="78">
        <f t="shared" si="139"/>
        <v>2.6520000000000001</v>
      </c>
      <c r="K137" s="78">
        <f t="shared" si="139"/>
        <v>3.8420000000000001</v>
      </c>
      <c r="L137" s="77">
        <f t="shared" si="139"/>
        <v>2</v>
      </c>
      <c r="M137" s="77">
        <f t="shared" si="139"/>
        <v>2</v>
      </c>
      <c r="N137" s="77">
        <f t="shared" si="139"/>
        <v>0</v>
      </c>
      <c r="O137" s="78">
        <f t="shared" si="139"/>
        <v>0</v>
      </c>
      <c r="P137" s="77">
        <f t="shared" si="139"/>
        <v>0</v>
      </c>
      <c r="Q137" s="78">
        <f t="shared" si="139"/>
        <v>0</v>
      </c>
      <c r="R137" s="78">
        <f t="shared" si="139"/>
        <v>81226.710180000009</v>
      </c>
      <c r="S137" s="78">
        <f t="shared" si="139"/>
        <v>0</v>
      </c>
      <c r="T137" s="77">
        <f t="shared" si="139"/>
        <v>3</v>
      </c>
      <c r="U137" s="78">
        <f t="shared" si="139"/>
        <v>81226.710180000009</v>
      </c>
      <c r="V137" s="77">
        <f t="shared" si="139"/>
        <v>1</v>
      </c>
      <c r="W137" s="78">
        <f t="shared" si="139"/>
        <v>9.9180000000000004E-2</v>
      </c>
      <c r="X137" s="78">
        <f t="shared" si="139"/>
        <v>9.9180000000000004E-2</v>
      </c>
      <c r="Y137" s="78">
        <f t="shared" si="139"/>
        <v>0</v>
      </c>
      <c r="Z137" s="77">
        <f t="shared" si="139"/>
        <v>0</v>
      </c>
      <c r="AA137" s="77">
        <f t="shared" si="139"/>
        <v>0</v>
      </c>
    </row>
    <row r="138" spans="1:27" ht="15.75" x14ac:dyDescent="0.25">
      <c r="A138" s="79">
        <v>1</v>
      </c>
      <c r="B138" s="80" t="s">
        <v>5</v>
      </c>
      <c r="C138" s="81">
        <f>Вінниця!C11</f>
        <v>0</v>
      </c>
      <c r="D138" s="81">
        <f>Вінниця!D11</f>
        <v>0</v>
      </c>
      <c r="E138" s="81">
        <f>Вінниця!E11</f>
        <v>0</v>
      </c>
      <c r="F138" s="81">
        <f>Вінниця!F11</f>
        <v>0</v>
      </c>
      <c r="G138" s="81">
        <f>Вінниця!G11</f>
        <v>0</v>
      </c>
      <c r="H138" s="81">
        <f>Вінниця!H11</f>
        <v>0</v>
      </c>
      <c r="I138" s="81">
        <f>Вінниця!I11</f>
        <v>0</v>
      </c>
      <c r="J138" s="83">
        <f>Вінниця!J11</f>
        <v>0</v>
      </c>
      <c r="K138" s="83">
        <f>Вінниця!K11</f>
        <v>0</v>
      </c>
      <c r="L138" s="81">
        <f>Вінниця!L11</f>
        <v>0</v>
      </c>
      <c r="M138" s="81">
        <f>Вінниця!M11</f>
        <v>0</v>
      </c>
      <c r="N138" s="81">
        <f>Вінниця!N11</f>
        <v>0</v>
      </c>
      <c r="O138" s="83">
        <f>Вінниця!O11</f>
        <v>0</v>
      </c>
      <c r="P138" s="81">
        <f>Вінниця!P11</f>
        <v>0</v>
      </c>
      <c r="Q138" s="83">
        <f>Вінниця!Q11</f>
        <v>0</v>
      </c>
      <c r="R138" s="83">
        <f>Вінниця!R11</f>
        <v>0</v>
      </c>
      <c r="S138" s="83">
        <f>Вінниця!S11</f>
        <v>0</v>
      </c>
      <c r="T138" s="81">
        <f>Вінниця!T11</f>
        <v>0</v>
      </c>
      <c r="U138" s="83">
        <f>Вінниця!U11</f>
        <v>0</v>
      </c>
      <c r="V138" s="81">
        <f>Вінниця!V11</f>
        <v>0</v>
      </c>
      <c r="W138" s="83">
        <f>Вінниця!W11</f>
        <v>0</v>
      </c>
      <c r="X138" s="83">
        <f>Вінниця!X11</f>
        <v>0</v>
      </c>
      <c r="Y138" s="83">
        <f>Вінниця!Y11</f>
        <v>0</v>
      </c>
      <c r="Z138" s="81">
        <f>Вінниця!Z11</f>
        <v>0</v>
      </c>
      <c r="AA138" s="81">
        <f>Вінниця!AA11</f>
        <v>0</v>
      </c>
    </row>
    <row r="139" spans="1:27" ht="15.75" x14ac:dyDescent="0.25">
      <c r="A139" s="79">
        <v>2</v>
      </c>
      <c r="B139" s="84" t="s">
        <v>6</v>
      </c>
      <c r="C139" s="81">
        <f>Волинь!C11</f>
        <v>0</v>
      </c>
      <c r="D139" s="81">
        <f>Волинь!D11</f>
        <v>0</v>
      </c>
      <c r="E139" s="81">
        <f>Волинь!E11</f>
        <v>0</v>
      </c>
      <c r="F139" s="81">
        <f>Волинь!F11</f>
        <v>0</v>
      </c>
      <c r="G139" s="81">
        <f>Волинь!G11</f>
        <v>0</v>
      </c>
      <c r="H139" s="81">
        <f>Волинь!H11</f>
        <v>0</v>
      </c>
      <c r="I139" s="81">
        <f>Волинь!I11</f>
        <v>0</v>
      </c>
      <c r="J139" s="83">
        <f>Волинь!J11</f>
        <v>0</v>
      </c>
      <c r="K139" s="83">
        <f>Волинь!K11</f>
        <v>0</v>
      </c>
      <c r="L139" s="81">
        <f>Волинь!L11</f>
        <v>0</v>
      </c>
      <c r="M139" s="81">
        <f>Волинь!M11</f>
        <v>0</v>
      </c>
      <c r="N139" s="81">
        <f>Волинь!N11</f>
        <v>0</v>
      </c>
      <c r="O139" s="83">
        <f>Волинь!O11</f>
        <v>0</v>
      </c>
      <c r="P139" s="81">
        <f>Волинь!P11</f>
        <v>0</v>
      </c>
      <c r="Q139" s="83">
        <f>Волинь!Q11</f>
        <v>0</v>
      </c>
      <c r="R139" s="83">
        <f>Волинь!R11</f>
        <v>0</v>
      </c>
      <c r="S139" s="83">
        <f>Волинь!S11</f>
        <v>0</v>
      </c>
      <c r="T139" s="81">
        <f>Волинь!T11</f>
        <v>0</v>
      </c>
      <c r="U139" s="83">
        <f>Волинь!U11</f>
        <v>0</v>
      </c>
      <c r="V139" s="81">
        <f>Волинь!V11</f>
        <v>0</v>
      </c>
      <c r="W139" s="83">
        <f>Волинь!W11</f>
        <v>0</v>
      </c>
      <c r="X139" s="83">
        <f>Волинь!X11</f>
        <v>0</v>
      </c>
      <c r="Y139" s="83">
        <f>Волинь!Y11</f>
        <v>0</v>
      </c>
      <c r="Z139" s="81">
        <f>Волинь!Z11</f>
        <v>0</v>
      </c>
      <c r="AA139" s="81">
        <f>Волинь!AA11</f>
        <v>0</v>
      </c>
    </row>
    <row r="140" spans="1:27" ht="15.75" x14ac:dyDescent="0.25">
      <c r="A140" s="79">
        <v>3</v>
      </c>
      <c r="B140" s="84" t="s">
        <v>7</v>
      </c>
      <c r="C140" s="81">
        <f>Донецьк!C11</f>
        <v>0</v>
      </c>
      <c r="D140" s="81">
        <f>Донецьк!D11</f>
        <v>0</v>
      </c>
      <c r="E140" s="81">
        <f>Донецьк!E11</f>
        <v>0</v>
      </c>
      <c r="F140" s="81">
        <f>Донецьк!F11</f>
        <v>0</v>
      </c>
      <c r="G140" s="81">
        <f>Донецьк!G11</f>
        <v>0</v>
      </c>
      <c r="H140" s="81">
        <f>Донецьк!H11</f>
        <v>0</v>
      </c>
      <c r="I140" s="81">
        <f>Донецьк!I11</f>
        <v>0</v>
      </c>
      <c r="J140" s="83">
        <f>Донецьк!J11</f>
        <v>0</v>
      </c>
      <c r="K140" s="83">
        <f>Донецьк!K11</f>
        <v>0</v>
      </c>
      <c r="L140" s="81">
        <f>Донецьк!L11</f>
        <v>0</v>
      </c>
      <c r="M140" s="81">
        <f>Донецьк!M11</f>
        <v>0</v>
      </c>
      <c r="N140" s="81">
        <f>Донецьк!N11</f>
        <v>0</v>
      </c>
      <c r="O140" s="83">
        <f>Донецьк!O11</f>
        <v>0</v>
      </c>
      <c r="P140" s="81">
        <f>Донецьк!P11</f>
        <v>0</v>
      </c>
      <c r="Q140" s="83">
        <f>Донецьк!Q11</f>
        <v>0</v>
      </c>
      <c r="R140" s="83">
        <f>Донецьк!R11</f>
        <v>0</v>
      </c>
      <c r="S140" s="83">
        <f>Донецьк!S11</f>
        <v>0</v>
      </c>
      <c r="T140" s="81">
        <f>Донецьк!T11</f>
        <v>0</v>
      </c>
      <c r="U140" s="83">
        <f>Донецьк!U11</f>
        <v>0</v>
      </c>
      <c r="V140" s="81">
        <f>Донецьк!V11</f>
        <v>0</v>
      </c>
      <c r="W140" s="83">
        <f>Донецьк!W11</f>
        <v>0</v>
      </c>
      <c r="X140" s="83">
        <f>Донецьк!X11</f>
        <v>0</v>
      </c>
      <c r="Y140" s="83">
        <f>Донецьк!Y11</f>
        <v>0</v>
      </c>
      <c r="Z140" s="81">
        <f>Донецьк!Z11</f>
        <v>0</v>
      </c>
      <c r="AA140" s="81">
        <f>Донецьк!AA11</f>
        <v>0</v>
      </c>
    </row>
    <row r="141" spans="1:27" ht="15.75" x14ac:dyDescent="0.25">
      <c r="A141" s="79">
        <v>4</v>
      </c>
      <c r="B141" s="84" t="s">
        <v>8</v>
      </c>
      <c r="C141" s="81">
        <f>Закарпаття!C11</f>
        <v>0</v>
      </c>
      <c r="D141" s="81">
        <f>Закарпаття!D11</f>
        <v>0</v>
      </c>
      <c r="E141" s="81">
        <f>Закарпаття!E11</f>
        <v>0</v>
      </c>
      <c r="F141" s="81">
        <f>Закарпаття!F11</f>
        <v>0</v>
      </c>
      <c r="G141" s="81">
        <f>Закарпаття!G11</f>
        <v>0</v>
      </c>
      <c r="H141" s="81">
        <f>Закарпаття!H11</f>
        <v>0</v>
      </c>
      <c r="I141" s="81">
        <f>Закарпаття!I11</f>
        <v>0</v>
      </c>
      <c r="J141" s="83">
        <f>Закарпаття!J11</f>
        <v>0</v>
      </c>
      <c r="K141" s="83">
        <f>Закарпаття!K11</f>
        <v>0</v>
      </c>
      <c r="L141" s="81">
        <f>Закарпаття!L11</f>
        <v>0</v>
      </c>
      <c r="M141" s="81">
        <f>Закарпаття!M11</f>
        <v>0</v>
      </c>
      <c r="N141" s="81">
        <f>Закарпаття!N11</f>
        <v>0</v>
      </c>
      <c r="O141" s="83">
        <f>Закарпаття!O11</f>
        <v>0</v>
      </c>
      <c r="P141" s="81">
        <f>Закарпаття!P11</f>
        <v>0</v>
      </c>
      <c r="Q141" s="83">
        <f>Закарпаття!Q11</f>
        <v>0</v>
      </c>
      <c r="R141" s="83">
        <f>Закарпаття!R11</f>
        <v>0</v>
      </c>
      <c r="S141" s="83">
        <f>Закарпаття!S11</f>
        <v>0</v>
      </c>
      <c r="T141" s="81">
        <f>Закарпаття!T11</f>
        <v>0</v>
      </c>
      <c r="U141" s="83">
        <f>Закарпаття!U11</f>
        <v>0</v>
      </c>
      <c r="V141" s="81">
        <f>Закарпаття!V11</f>
        <v>0</v>
      </c>
      <c r="W141" s="83">
        <f>Закарпаття!W11</f>
        <v>0</v>
      </c>
      <c r="X141" s="83">
        <f>Закарпаття!X11</f>
        <v>0</v>
      </c>
      <c r="Y141" s="83">
        <f>Закарпаття!Y11</f>
        <v>0</v>
      </c>
      <c r="Z141" s="81">
        <f>Закарпаття!Z11</f>
        <v>0</v>
      </c>
      <c r="AA141" s="81">
        <f>Закарпаття!AA11</f>
        <v>0</v>
      </c>
    </row>
    <row r="142" spans="1:27" ht="15.75" x14ac:dyDescent="0.25">
      <c r="A142" s="79">
        <v>5</v>
      </c>
      <c r="B142" s="84" t="s">
        <v>9</v>
      </c>
      <c r="C142" s="81">
        <f>Луганськ!C11</f>
        <v>0</v>
      </c>
      <c r="D142" s="81">
        <f>Луганськ!D11</f>
        <v>0</v>
      </c>
      <c r="E142" s="81">
        <f>Луганськ!E11</f>
        <v>0</v>
      </c>
      <c r="F142" s="81">
        <f>Луганськ!F11</f>
        <v>0</v>
      </c>
      <c r="G142" s="81">
        <f>Луганськ!G11</f>
        <v>0</v>
      </c>
      <c r="H142" s="81">
        <f>Луганськ!H11</f>
        <v>0</v>
      </c>
      <c r="I142" s="81">
        <f>Луганськ!I11</f>
        <v>0</v>
      </c>
      <c r="J142" s="83">
        <f>Луганськ!J11</f>
        <v>0</v>
      </c>
      <c r="K142" s="83">
        <f>Луганськ!K11</f>
        <v>0</v>
      </c>
      <c r="L142" s="81">
        <f>Луганськ!L11</f>
        <v>0</v>
      </c>
      <c r="M142" s="81">
        <f>Луганськ!M11</f>
        <v>0</v>
      </c>
      <c r="N142" s="81">
        <f>Луганськ!N11</f>
        <v>0</v>
      </c>
      <c r="O142" s="83">
        <f>Луганськ!O11</f>
        <v>0</v>
      </c>
      <c r="P142" s="81">
        <f>Луганськ!P11</f>
        <v>0</v>
      </c>
      <c r="Q142" s="83">
        <f>Луганськ!Q11</f>
        <v>0</v>
      </c>
      <c r="R142" s="83">
        <f>Луганськ!R11</f>
        <v>0</v>
      </c>
      <c r="S142" s="83">
        <f>Луганськ!S11</f>
        <v>0</v>
      </c>
      <c r="T142" s="81">
        <f>Луганськ!T11</f>
        <v>0</v>
      </c>
      <c r="U142" s="83">
        <f>Луганськ!U11</f>
        <v>0</v>
      </c>
      <c r="V142" s="81">
        <f>Луганськ!V11</f>
        <v>0</v>
      </c>
      <c r="W142" s="83">
        <f>Луганськ!W11</f>
        <v>0</v>
      </c>
      <c r="X142" s="83">
        <f>Луганськ!X11</f>
        <v>0</v>
      </c>
      <c r="Y142" s="83">
        <f>Луганськ!Y11</f>
        <v>0</v>
      </c>
      <c r="Z142" s="81">
        <f>Луганськ!Z11</f>
        <v>0</v>
      </c>
      <c r="AA142" s="81">
        <f>Луганськ!AA11</f>
        <v>0</v>
      </c>
    </row>
    <row r="143" spans="1:27" ht="15.75" x14ac:dyDescent="0.25">
      <c r="A143" s="79">
        <v>6</v>
      </c>
      <c r="B143" s="84" t="s">
        <v>10</v>
      </c>
      <c r="C143" s="81">
        <f>Львів!C11</f>
        <v>0</v>
      </c>
      <c r="D143" s="81">
        <f>Львів!D11</f>
        <v>0</v>
      </c>
      <c r="E143" s="81">
        <f>Львів!E11</f>
        <v>0</v>
      </c>
      <c r="F143" s="81">
        <f>Львів!F11</f>
        <v>0</v>
      </c>
      <c r="G143" s="81">
        <f>Львів!G11</f>
        <v>0</v>
      </c>
      <c r="H143" s="81">
        <f>Львів!H11</f>
        <v>0</v>
      </c>
      <c r="I143" s="81">
        <f>Львів!I11</f>
        <v>0</v>
      </c>
      <c r="J143" s="83">
        <f>Львів!J11</f>
        <v>0</v>
      </c>
      <c r="K143" s="83">
        <f>Львів!K11</f>
        <v>0</v>
      </c>
      <c r="L143" s="81">
        <f>Львів!L11</f>
        <v>0</v>
      </c>
      <c r="M143" s="81">
        <f>Львів!M11</f>
        <v>0</v>
      </c>
      <c r="N143" s="81">
        <f>Львів!N11</f>
        <v>0</v>
      </c>
      <c r="O143" s="83">
        <f>Львів!O11</f>
        <v>0</v>
      </c>
      <c r="P143" s="81">
        <f>Львів!P11</f>
        <v>0</v>
      </c>
      <c r="Q143" s="83">
        <f>Львів!Q11</f>
        <v>0</v>
      </c>
      <c r="R143" s="83">
        <f>Львів!R11</f>
        <v>0</v>
      </c>
      <c r="S143" s="83">
        <f>Львів!S11</f>
        <v>0</v>
      </c>
      <c r="T143" s="81">
        <f>Львів!T11</f>
        <v>0</v>
      </c>
      <c r="U143" s="83">
        <f>Львів!U11</f>
        <v>0</v>
      </c>
      <c r="V143" s="81">
        <f>Львів!V11</f>
        <v>0</v>
      </c>
      <c r="W143" s="83">
        <f>Львів!W11</f>
        <v>0</v>
      </c>
      <c r="X143" s="83">
        <f>Львів!X11</f>
        <v>0</v>
      </c>
      <c r="Y143" s="83">
        <f>Львів!Y11</f>
        <v>0</v>
      </c>
      <c r="Z143" s="81">
        <f>Львів!Z11</f>
        <v>0</v>
      </c>
      <c r="AA143" s="81">
        <f>Львів!AA11</f>
        <v>0</v>
      </c>
    </row>
    <row r="144" spans="1:27" ht="15.75" x14ac:dyDescent="0.25">
      <c r="A144" s="79">
        <v>7</v>
      </c>
      <c r="B144" s="84" t="s">
        <v>11</v>
      </c>
      <c r="C144" s="81">
        <f>Суми!C11</f>
        <v>0</v>
      </c>
      <c r="D144" s="81">
        <f>Суми!D11</f>
        <v>0</v>
      </c>
      <c r="E144" s="81">
        <f>Суми!E11</f>
        <v>0</v>
      </c>
      <c r="F144" s="81">
        <f>Суми!F11</f>
        <v>0</v>
      </c>
      <c r="G144" s="81">
        <f>Суми!G11</f>
        <v>0</v>
      </c>
      <c r="H144" s="81">
        <f>Суми!H11</f>
        <v>0</v>
      </c>
      <c r="I144" s="81">
        <f>Суми!I11</f>
        <v>0</v>
      </c>
      <c r="J144" s="83">
        <f>Суми!J11</f>
        <v>0</v>
      </c>
      <c r="K144" s="83">
        <f>Суми!K11</f>
        <v>0</v>
      </c>
      <c r="L144" s="81">
        <f>Суми!L11</f>
        <v>0</v>
      </c>
      <c r="M144" s="81">
        <f>Суми!M11</f>
        <v>0</v>
      </c>
      <c r="N144" s="81">
        <f>Суми!N11</f>
        <v>0</v>
      </c>
      <c r="O144" s="83">
        <f>Суми!O11</f>
        <v>0</v>
      </c>
      <c r="P144" s="81">
        <f>Суми!P11</f>
        <v>0</v>
      </c>
      <c r="Q144" s="83">
        <f>Суми!Q11</f>
        <v>0</v>
      </c>
      <c r="R144" s="83">
        <f>Суми!R11</f>
        <v>0</v>
      </c>
      <c r="S144" s="83">
        <f>Суми!S11</f>
        <v>0</v>
      </c>
      <c r="T144" s="81">
        <f>Суми!T11</f>
        <v>0</v>
      </c>
      <c r="U144" s="83">
        <f>Суми!U11</f>
        <v>0</v>
      </c>
      <c r="V144" s="81">
        <f>Суми!V11</f>
        <v>0</v>
      </c>
      <c r="W144" s="83">
        <f>Суми!W11</f>
        <v>0</v>
      </c>
      <c r="X144" s="83">
        <f>Суми!X11</f>
        <v>0</v>
      </c>
      <c r="Y144" s="83">
        <f>Суми!Y11</f>
        <v>0</v>
      </c>
      <c r="Z144" s="81">
        <f>Суми!Z11</f>
        <v>0</v>
      </c>
      <c r="AA144" s="81">
        <f>Суми!AA11</f>
        <v>0</v>
      </c>
    </row>
    <row r="145" spans="1:27" ht="15.75" x14ac:dyDescent="0.25">
      <c r="A145" s="79">
        <v>8</v>
      </c>
      <c r="B145" s="84" t="s">
        <v>12</v>
      </c>
      <c r="C145" s="81">
        <f>Тернопіль!C11</f>
        <v>0</v>
      </c>
      <c r="D145" s="81">
        <f>Тернопіль!D11</f>
        <v>0</v>
      </c>
      <c r="E145" s="81">
        <f>Тернопіль!E11</f>
        <v>0</v>
      </c>
      <c r="F145" s="81">
        <f>Тернопіль!F11</f>
        <v>0</v>
      </c>
      <c r="G145" s="81">
        <f>Тернопіль!G11</f>
        <v>0</v>
      </c>
      <c r="H145" s="81">
        <f>Тернопіль!H11</f>
        <v>0</v>
      </c>
      <c r="I145" s="81">
        <f>Тернопіль!I11</f>
        <v>0</v>
      </c>
      <c r="J145" s="83">
        <f>Тернопіль!J11</f>
        <v>0</v>
      </c>
      <c r="K145" s="83">
        <f>Тернопіль!K11</f>
        <v>0</v>
      </c>
      <c r="L145" s="81">
        <f>Тернопіль!L11</f>
        <v>0</v>
      </c>
      <c r="M145" s="81">
        <f>Тернопіль!M11</f>
        <v>0</v>
      </c>
      <c r="N145" s="81">
        <f>Тернопіль!N11</f>
        <v>0</v>
      </c>
      <c r="O145" s="83">
        <f>Тернопіль!O11</f>
        <v>0</v>
      </c>
      <c r="P145" s="81">
        <f>Тернопіль!P11</f>
        <v>0</v>
      </c>
      <c r="Q145" s="83">
        <f>Тернопіль!Q11</f>
        <v>0</v>
      </c>
      <c r="R145" s="83">
        <f>Тернопіль!R11</f>
        <v>0</v>
      </c>
      <c r="S145" s="83">
        <f>Тернопіль!S11</f>
        <v>0</v>
      </c>
      <c r="T145" s="81">
        <f>Тернопіль!T11</f>
        <v>0</v>
      </c>
      <c r="U145" s="83">
        <f>Тернопіль!U11</f>
        <v>0</v>
      </c>
      <c r="V145" s="81">
        <f>Тернопіль!V11</f>
        <v>0</v>
      </c>
      <c r="W145" s="83">
        <f>Тернопіль!W11</f>
        <v>0</v>
      </c>
      <c r="X145" s="83">
        <f>Тернопіль!X11</f>
        <v>0</v>
      </c>
      <c r="Y145" s="83">
        <f>Тернопіль!Y11</f>
        <v>0</v>
      </c>
      <c r="Z145" s="81">
        <f>Тернопіль!Z11</f>
        <v>0</v>
      </c>
      <c r="AA145" s="81">
        <f>Тернопіль!AA11</f>
        <v>0</v>
      </c>
    </row>
    <row r="146" spans="1:27" ht="15.75" x14ac:dyDescent="0.25">
      <c r="A146" s="79">
        <v>9</v>
      </c>
      <c r="B146" s="84" t="s">
        <v>13</v>
      </c>
      <c r="C146" s="81">
        <f>Харків!C11</f>
        <v>0</v>
      </c>
      <c r="D146" s="81">
        <f>Харків!D11</f>
        <v>0</v>
      </c>
      <c r="E146" s="81">
        <f>Харків!E11</f>
        <v>0</v>
      </c>
      <c r="F146" s="81">
        <f>Харків!F11</f>
        <v>0</v>
      </c>
      <c r="G146" s="81">
        <f>Харків!G11</f>
        <v>0</v>
      </c>
      <c r="H146" s="81">
        <f>Харків!H11</f>
        <v>0</v>
      </c>
      <c r="I146" s="81">
        <f>Харків!I11</f>
        <v>0</v>
      </c>
      <c r="J146" s="83">
        <f>Харків!J11</f>
        <v>0</v>
      </c>
      <c r="K146" s="83">
        <f>Харків!K11</f>
        <v>0</v>
      </c>
      <c r="L146" s="81">
        <f>Харків!L11</f>
        <v>0</v>
      </c>
      <c r="M146" s="81">
        <f>Харків!M11</f>
        <v>0</v>
      </c>
      <c r="N146" s="81">
        <f>Харків!N11</f>
        <v>0</v>
      </c>
      <c r="O146" s="83">
        <f>Харків!O11</f>
        <v>0</v>
      </c>
      <c r="P146" s="81">
        <f>Харків!P11</f>
        <v>0</v>
      </c>
      <c r="Q146" s="83">
        <f>Харків!Q11</f>
        <v>0</v>
      </c>
      <c r="R146" s="83">
        <f>Харків!R11</f>
        <v>0</v>
      </c>
      <c r="S146" s="83">
        <f>Харків!S11</f>
        <v>0</v>
      </c>
      <c r="T146" s="81">
        <f>Харків!T11</f>
        <v>0</v>
      </c>
      <c r="U146" s="83">
        <f>Харків!U11</f>
        <v>0</v>
      </c>
      <c r="V146" s="81">
        <f>Харків!V11</f>
        <v>0</v>
      </c>
      <c r="W146" s="83">
        <f>Харків!W11</f>
        <v>0</v>
      </c>
      <c r="X146" s="83">
        <f>Харків!X11</f>
        <v>0</v>
      </c>
      <c r="Y146" s="83">
        <f>Харків!Y11</f>
        <v>0</v>
      </c>
      <c r="Z146" s="81">
        <f>Харків!Z11</f>
        <v>0</v>
      </c>
      <c r="AA146" s="81">
        <f>Харків!AA11</f>
        <v>0</v>
      </c>
    </row>
    <row r="147" spans="1:27" ht="15.75" x14ac:dyDescent="0.25">
      <c r="A147" s="79">
        <v>10</v>
      </c>
      <c r="B147" s="84" t="s">
        <v>14</v>
      </c>
      <c r="C147" s="81">
        <f>Хмельницький!C11</f>
        <v>0</v>
      </c>
      <c r="D147" s="81">
        <f>Хмельницький!D11</f>
        <v>0</v>
      </c>
      <c r="E147" s="81">
        <f>Хмельницький!E11</f>
        <v>0</v>
      </c>
      <c r="F147" s="81">
        <f>Хмельницький!F11</f>
        <v>0</v>
      </c>
      <c r="G147" s="81">
        <f>Хмельницький!G11</f>
        <v>0</v>
      </c>
      <c r="H147" s="81">
        <f>Хмельницький!H11</f>
        <v>0</v>
      </c>
      <c r="I147" s="81">
        <f>Хмельницький!I11</f>
        <v>0</v>
      </c>
      <c r="J147" s="83">
        <f>Хмельницький!J11</f>
        <v>0</v>
      </c>
      <c r="K147" s="83">
        <f>Хмельницький!K11</f>
        <v>0</v>
      </c>
      <c r="L147" s="81">
        <f>Хмельницький!L11</f>
        <v>0</v>
      </c>
      <c r="M147" s="81">
        <f>Хмельницький!M11</f>
        <v>0</v>
      </c>
      <c r="N147" s="81">
        <f>Хмельницький!N11</f>
        <v>0</v>
      </c>
      <c r="O147" s="83">
        <f>Хмельницький!O11</f>
        <v>0</v>
      </c>
      <c r="P147" s="81">
        <f>Хмельницький!P11</f>
        <v>0</v>
      </c>
      <c r="Q147" s="83">
        <f>Хмельницький!Q11</f>
        <v>0</v>
      </c>
      <c r="R147" s="83">
        <f>Хмельницький!R11</f>
        <v>0</v>
      </c>
      <c r="S147" s="83">
        <f>Хмельницький!S11</f>
        <v>0</v>
      </c>
      <c r="T147" s="81">
        <f>Хмельницький!T11</f>
        <v>0</v>
      </c>
      <c r="U147" s="83">
        <f>Хмельницький!U11</f>
        <v>0</v>
      </c>
      <c r="V147" s="81">
        <f>Хмельницький!V11</f>
        <v>0</v>
      </c>
      <c r="W147" s="83">
        <f>Хмельницький!W11</f>
        <v>0</v>
      </c>
      <c r="X147" s="83">
        <f>Хмельницький!X11</f>
        <v>0</v>
      </c>
      <c r="Y147" s="83">
        <f>Хмельницький!Y11</f>
        <v>0</v>
      </c>
      <c r="Z147" s="81">
        <f>Хмельницький!Z11</f>
        <v>0</v>
      </c>
      <c r="AA147" s="81">
        <f>Хмельницький!AA11</f>
        <v>0</v>
      </c>
    </row>
    <row r="148" spans="1:27" ht="15.75" x14ac:dyDescent="0.25">
      <c r="A148" s="79">
        <v>11</v>
      </c>
      <c r="B148" s="86" t="s">
        <v>15</v>
      </c>
      <c r="C148" s="81">
        <f>Чернігів!C11</f>
        <v>0</v>
      </c>
      <c r="D148" s="81">
        <f>Чернігів!D11</f>
        <v>0</v>
      </c>
      <c r="E148" s="81">
        <f>Чернігів!E11</f>
        <v>0</v>
      </c>
      <c r="F148" s="81">
        <f>Чернігів!F11</f>
        <v>0</v>
      </c>
      <c r="G148" s="81">
        <f>Чернігів!G11</f>
        <v>0</v>
      </c>
      <c r="H148" s="81">
        <f>Чернігів!H11</f>
        <v>0</v>
      </c>
      <c r="I148" s="81">
        <f>Чернігів!I11</f>
        <v>0</v>
      </c>
      <c r="J148" s="83">
        <f>Чернігів!J11</f>
        <v>0</v>
      </c>
      <c r="K148" s="83">
        <f>Чернігів!K11</f>
        <v>0</v>
      </c>
      <c r="L148" s="81">
        <f>Чернігів!L11</f>
        <v>0</v>
      </c>
      <c r="M148" s="81">
        <f>Чернігів!M11</f>
        <v>0</v>
      </c>
      <c r="N148" s="81">
        <f>Чернігів!N11</f>
        <v>0</v>
      </c>
      <c r="O148" s="83">
        <f>Чернігів!O11</f>
        <v>0</v>
      </c>
      <c r="P148" s="81">
        <f>Чернігів!P11</f>
        <v>0</v>
      </c>
      <c r="Q148" s="83">
        <f>Чернігів!Q11</f>
        <v>0</v>
      </c>
      <c r="R148" s="83">
        <f>Чернігів!R11</f>
        <v>0</v>
      </c>
      <c r="S148" s="83">
        <f>Чернігів!S11</f>
        <v>0</v>
      </c>
      <c r="T148" s="81">
        <f>Чернігів!T11</f>
        <v>0</v>
      </c>
      <c r="U148" s="83">
        <f>Чернігів!U11</f>
        <v>0</v>
      </c>
      <c r="V148" s="81">
        <f>Чернігів!V11</f>
        <v>0</v>
      </c>
      <c r="W148" s="83">
        <f>Чернігів!W11</f>
        <v>0</v>
      </c>
      <c r="X148" s="83">
        <f>Чернігів!X11</f>
        <v>0</v>
      </c>
      <c r="Y148" s="83">
        <f>Чернігів!Y11</f>
        <v>0</v>
      </c>
      <c r="Z148" s="81">
        <f>Чернігів!Z11</f>
        <v>0</v>
      </c>
      <c r="AA148" s="81">
        <f>Чернігів!AA11</f>
        <v>0</v>
      </c>
    </row>
    <row r="149" spans="1:27" ht="15.75" x14ac:dyDescent="0.25">
      <c r="A149" s="79">
        <v>12</v>
      </c>
      <c r="B149" s="87" t="s">
        <v>16</v>
      </c>
      <c r="C149" s="81">
        <f>Поліський!C11</f>
        <v>0</v>
      </c>
      <c r="D149" s="81">
        <f>Поліський!D11</f>
        <v>0</v>
      </c>
      <c r="E149" s="81">
        <f>Поліський!E11</f>
        <v>0</v>
      </c>
      <c r="F149" s="81">
        <f>Поліський!F11</f>
        <v>0</v>
      </c>
      <c r="G149" s="81">
        <f>Поліський!G11</f>
        <v>0</v>
      </c>
      <c r="H149" s="81">
        <f>Поліський!H11</f>
        <v>0</v>
      </c>
      <c r="I149" s="81">
        <f>Поліський!I11</f>
        <v>0</v>
      </c>
      <c r="J149" s="83">
        <f>Поліський!J11</f>
        <v>0</v>
      </c>
      <c r="K149" s="83">
        <f>Поліський!K11</f>
        <v>0</v>
      </c>
      <c r="L149" s="81">
        <f>Поліський!L11</f>
        <v>0</v>
      </c>
      <c r="M149" s="81">
        <f>Поліський!M11</f>
        <v>0</v>
      </c>
      <c r="N149" s="81">
        <f>Поліський!N11</f>
        <v>0</v>
      </c>
      <c r="O149" s="83">
        <f>Поліський!O11</f>
        <v>0</v>
      </c>
      <c r="P149" s="81">
        <f>Поліський!P11</f>
        <v>0</v>
      </c>
      <c r="Q149" s="83">
        <f>Поліський!Q11</f>
        <v>0</v>
      </c>
      <c r="R149" s="83">
        <f>Поліський!R11</f>
        <v>0</v>
      </c>
      <c r="S149" s="83">
        <f>Поліський!S11</f>
        <v>0</v>
      </c>
      <c r="T149" s="81">
        <f>Поліський!T11</f>
        <v>0</v>
      </c>
      <c r="U149" s="83">
        <f>Поліський!U11</f>
        <v>0</v>
      </c>
      <c r="V149" s="81">
        <f>Поліський!V11</f>
        <v>0</v>
      </c>
      <c r="W149" s="83">
        <f>Поліський!W11</f>
        <v>0</v>
      </c>
      <c r="X149" s="83">
        <f>Поліський!X11</f>
        <v>0</v>
      </c>
      <c r="Y149" s="83">
        <f>Поліський!Y11</f>
        <v>0</v>
      </c>
      <c r="Z149" s="81">
        <f>Поліський!Z11</f>
        <v>0</v>
      </c>
      <c r="AA149" s="81">
        <f>Поліський!AA11</f>
        <v>0</v>
      </c>
    </row>
    <row r="150" spans="1:27" ht="15.75" x14ac:dyDescent="0.25">
      <c r="A150" s="79">
        <v>13</v>
      </c>
      <c r="B150" s="87" t="s">
        <v>17</v>
      </c>
      <c r="C150" s="81">
        <f>Столичний!C11</f>
        <v>0</v>
      </c>
      <c r="D150" s="81">
        <f>Столичний!D11</f>
        <v>0</v>
      </c>
      <c r="E150" s="81">
        <f>Столичний!E11</f>
        <v>0</v>
      </c>
      <c r="F150" s="81">
        <f>Столичний!F11</f>
        <v>0</v>
      </c>
      <c r="G150" s="81">
        <f>Столичний!G11</f>
        <v>0</v>
      </c>
      <c r="H150" s="81">
        <f>Столичний!H11</f>
        <v>0</v>
      </c>
      <c r="I150" s="81">
        <f>Столичний!I11</f>
        <v>0</v>
      </c>
      <c r="J150" s="83">
        <f>Столичний!J11</f>
        <v>0</v>
      </c>
      <c r="K150" s="83">
        <f>Столичний!K11</f>
        <v>0</v>
      </c>
      <c r="L150" s="81">
        <f>Столичний!L11</f>
        <v>0</v>
      </c>
      <c r="M150" s="81">
        <f>Столичний!M11</f>
        <v>0</v>
      </c>
      <c r="N150" s="81">
        <f>Столичний!N11</f>
        <v>0</v>
      </c>
      <c r="O150" s="83">
        <f>Столичний!O11</f>
        <v>0</v>
      </c>
      <c r="P150" s="81">
        <f>Столичний!P11</f>
        <v>0</v>
      </c>
      <c r="Q150" s="83">
        <f>Столичний!Q11</f>
        <v>0</v>
      </c>
      <c r="R150" s="83">
        <f>Столичний!R11</f>
        <v>0</v>
      </c>
      <c r="S150" s="83">
        <f>Столичний!S11</f>
        <v>0</v>
      </c>
      <c r="T150" s="81">
        <f>Столичний!T11</f>
        <v>0</v>
      </c>
      <c r="U150" s="83">
        <f>Столичний!U11</f>
        <v>0</v>
      </c>
      <c r="V150" s="81">
        <f>Столичний!V11</f>
        <v>0</v>
      </c>
      <c r="W150" s="83">
        <f>Столичний!W11</f>
        <v>0</v>
      </c>
      <c r="X150" s="83">
        <f>Столичний!X11</f>
        <v>0</v>
      </c>
      <c r="Y150" s="83">
        <f>Столичний!Y11</f>
        <v>0</v>
      </c>
      <c r="Z150" s="81">
        <f>Столичний!Z11</f>
        <v>0</v>
      </c>
      <c r="AA150" s="81">
        <f>Столичний!AA11</f>
        <v>0</v>
      </c>
    </row>
    <row r="151" spans="1:27" ht="15.75" x14ac:dyDescent="0.25">
      <c r="A151" s="79">
        <v>14</v>
      </c>
      <c r="B151" s="87" t="s">
        <v>18</v>
      </c>
      <c r="C151" s="81">
        <f>Центральний!C11</f>
        <v>0</v>
      </c>
      <c r="D151" s="81">
        <f>Центральний!D11</f>
        <v>0</v>
      </c>
      <c r="E151" s="81">
        <f>Центральний!E11</f>
        <v>0</v>
      </c>
      <c r="F151" s="81">
        <f>Центральний!F11</f>
        <v>0</v>
      </c>
      <c r="G151" s="81">
        <f>Центральний!G11</f>
        <v>0</v>
      </c>
      <c r="H151" s="81">
        <f>Центральний!H11</f>
        <v>0</v>
      </c>
      <c r="I151" s="81">
        <f>Центральний!I11</f>
        <v>0</v>
      </c>
      <c r="J151" s="83">
        <f>Центральний!J11</f>
        <v>0</v>
      </c>
      <c r="K151" s="83">
        <f>Центральний!K11</f>
        <v>0</v>
      </c>
      <c r="L151" s="81">
        <f>Центральний!L11</f>
        <v>0</v>
      </c>
      <c r="M151" s="81">
        <f>Центральний!M11</f>
        <v>0</v>
      </c>
      <c r="N151" s="81">
        <f>Центральний!N11</f>
        <v>0</v>
      </c>
      <c r="O151" s="83">
        <f>Центральний!O11</f>
        <v>0</v>
      </c>
      <c r="P151" s="81">
        <f>Центральний!P11</f>
        <v>0</v>
      </c>
      <c r="Q151" s="83">
        <f>Центральний!Q11</f>
        <v>0</v>
      </c>
      <c r="R151" s="83">
        <f>Центральний!R11</f>
        <v>0</v>
      </c>
      <c r="S151" s="83">
        <f>Центральний!S11</f>
        <v>0</v>
      </c>
      <c r="T151" s="81">
        <f>Центральний!T11</f>
        <v>0</v>
      </c>
      <c r="U151" s="83">
        <f>Центральний!U11</f>
        <v>0</v>
      </c>
      <c r="V151" s="81">
        <f>Центральний!V11</f>
        <v>0</v>
      </c>
      <c r="W151" s="83">
        <f>Центральний!W11</f>
        <v>0</v>
      </c>
      <c r="X151" s="83">
        <f>Центральний!X11</f>
        <v>0</v>
      </c>
      <c r="Y151" s="83">
        <f>Центральний!Y11</f>
        <v>0</v>
      </c>
      <c r="Z151" s="81">
        <f>Центральний!Z11</f>
        <v>0</v>
      </c>
      <c r="AA151" s="81">
        <f>Центральний!AA11</f>
        <v>0</v>
      </c>
    </row>
    <row r="152" spans="1:27" ht="15.75" x14ac:dyDescent="0.25">
      <c r="A152" s="88">
        <v>15</v>
      </c>
      <c r="B152" s="87" t="s">
        <v>19</v>
      </c>
      <c r="C152" s="81">
        <f>Карпатський!C11</f>
        <v>0</v>
      </c>
      <c r="D152" s="81">
        <f>Карпатський!D11</f>
        <v>0</v>
      </c>
      <c r="E152" s="81">
        <f>Карпатський!E11</f>
        <v>0</v>
      </c>
      <c r="F152" s="81">
        <f>Карпатський!F11</f>
        <v>0</v>
      </c>
      <c r="G152" s="81">
        <f>Карпатський!G11</f>
        <v>0</v>
      </c>
      <c r="H152" s="81">
        <f>Карпатський!H11</f>
        <v>0</v>
      </c>
      <c r="I152" s="81">
        <f>Карпатський!I11</f>
        <v>0</v>
      </c>
      <c r="J152" s="83">
        <f>Карпатський!J11</f>
        <v>0</v>
      </c>
      <c r="K152" s="83">
        <f>Карпатський!K11</f>
        <v>0</v>
      </c>
      <c r="L152" s="81">
        <f>Карпатський!L11</f>
        <v>0</v>
      </c>
      <c r="M152" s="81">
        <f>Карпатський!M11</f>
        <v>0</v>
      </c>
      <c r="N152" s="81">
        <f>Карпатський!N11</f>
        <v>0</v>
      </c>
      <c r="O152" s="83">
        <f>Карпатський!O11</f>
        <v>0</v>
      </c>
      <c r="P152" s="81">
        <f>Карпатський!P11</f>
        <v>0</v>
      </c>
      <c r="Q152" s="83">
        <f>Карпатський!Q11</f>
        <v>0</v>
      </c>
      <c r="R152" s="83">
        <f>Карпатський!R11</f>
        <v>0</v>
      </c>
      <c r="S152" s="83">
        <f>Карпатський!S11</f>
        <v>0</v>
      </c>
      <c r="T152" s="81">
        <f>Карпатський!T11</f>
        <v>0</v>
      </c>
      <c r="U152" s="83">
        <f>Карпатський!U11</f>
        <v>0</v>
      </c>
      <c r="V152" s="81">
        <f>Карпатський!V11</f>
        <v>0</v>
      </c>
      <c r="W152" s="83">
        <f>Карпатський!W11</f>
        <v>0</v>
      </c>
      <c r="X152" s="83">
        <f>Карпатський!X11</f>
        <v>0</v>
      </c>
      <c r="Y152" s="83">
        <f>Карпатський!Y11</f>
        <v>0</v>
      </c>
      <c r="Z152" s="81">
        <f>Карпатський!Z11</f>
        <v>0</v>
      </c>
      <c r="AA152" s="81">
        <f>Карпатський!AA11</f>
        <v>0</v>
      </c>
    </row>
    <row r="153" spans="1:27" ht="31.5" x14ac:dyDescent="0.25">
      <c r="A153" s="89">
        <v>16</v>
      </c>
      <c r="B153" s="87" t="s">
        <v>20</v>
      </c>
      <c r="C153" s="81">
        <f>Придніпровський!C11</f>
        <v>0</v>
      </c>
      <c r="D153" s="81">
        <f>Придніпровський!D11</f>
        <v>0</v>
      </c>
      <c r="E153" s="81">
        <f>Придніпровський!E11</f>
        <v>0</v>
      </c>
      <c r="F153" s="81">
        <f>Придніпровський!F11</f>
        <v>0</v>
      </c>
      <c r="G153" s="81">
        <f>Придніпровський!G11</f>
        <v>0</v>
      </c>
      <c r="H153" s="81">
        <f>Придніпровський!H11</f>
        <v>0</v>
      </c>
      <c r="I153" s="81">
        <f>Придніпровський!I11</f>
        <v>0</v>
      </c>
      <c r="J153" s="83">
        <f>Придніпровський!J11</f>
        <v>0</v>
      </c>
      <c r="K153" s="83">
        <f>Придніпровський!K11</f>
        <v>0</v>
      </c>
      <c r="L153" s="81">
        <f>Придніпровський!L11</f>
        <v>0</v>
      </c>
      <c r="M153" s="81">
        <f>Придніпровський!M11</f>
        <v>0</v>
      </c>
      <c r="N153" s="81">
        <f>Придніпровський!N11</f>
        <v>0</v>
      </c>
      <c r="O153" s="83">
        <f>Придніпровський!O11</f>
        <v>0</v>
      </c>
      <c r="P153" s="81">
        <f>Придніпровський!P11</f>
        <v>0</v>
      </c>
      <c r="Q153" s="83">
        <f>Придніпровський!Q11</f>
        <v>0</v>
      </c>
      <c r="R153" s="83">
        <f>Придніпровський!R11</f>
        <v>0</v>
      </c>
      <c r="S153" s="83">
        <f>Придніпровський!S11</f>
        <v>0</v>
      </c>
      <c r="T153" s="81">
        <f>Придніпровський!T11</f>
        <v>0</v>
      </c>
      <c r="U153" s="83">
        <f>Придніпровський!U11</f>
        <v>0</v>
      </c>
      <c r="V153" s="81">
        <f>Придніпровський!V11</f>
        <v>0</v>
      </c>
      <c r="W153" s="83">
        <f>Придніпровський!W11</f>
        <v>0</v>
      </c>
      <c r="X153" s="83">
        <f>Придніпровський!X11</f>
        <v>0</v>
      </c>
      <c r="Y153" s="83">
        <f>Придніпровський!Y11</f>
        <v>0</v>
      </c>
      <c r="Z153" s="81">
        <f>Придніпровський!Z11</f>
        <v>0</v>
      </c>
      <c r="AA153" s="81">
        <f>Придніпровський!AA11</f>
        <v>0</v>
      </c>
    </row>
    <row r="154" spans="1:27" ht="31.5" x14ac:dyDescent="0.25">
      <c r="A154" s="89">
        <v>17</v>
      </c>
      <c r="B154" s="87" t="s">
        <v>21</v>
      </c>
      <c r="C154" s="81">
        <f>Південний!C11</f>
        <v>0</v>
      </c>
      <c r="D154" s="81">
        <f>Південний!D11</f>
        <v>0</v>
      </c>
      <c r="E154" s="81">
        <f>Південний!E11</f>
        <v>0</v>
      </c>
      <c r="F154" s="81">
        <f>Південний!F11</f>
        <v>0</v>
      </c>
      <c r="G154" s="81">
        <f>Південний!G11</f>
        <v>0</v>
      </c>
      <c r="H154" s="81">
        <f>Південний!H11</f>
        <v>0</v>
      </c>
      <c r="I154" s="81">
        <f>Південний!I11</f>
        <v>0</v>
      </c>
      <c r="J154" s="83">
        <f>Південний!J11</f>
        <v>0</v>
      </c>
      <c r="K154" s="83">
        <f>Південний!K11</f>
        <v>0</v>
      </c>
      <c r="L154" s="81">
        <f>Південний!L11</f>
        <v>0</v>
      </c>
      <c r="M154" s="81">
        <f>Південний!M11</f>
        <v>0</v>
      </c>
      <c r="N154" s="81">
        <f>Південний!N11</f>
        <v>0</v>
      </c>
      <c r="O154" s="83">
        <f>Південний!O11</f>
        <v>0</v>
      </c>
      <c r="P154" s="81">
        <f>Південний!P11</f>
        <v>0</v>
      </c>
      <c r="Q154" s="83">
        <f>Південний!Q11</f>
        <v>0</v>
      </c>
      <c r="R154" s="83">
        <f>Південний!R11</f>
        <v>0</v>
      </c>
      <c r="S154" s="83">
        <f>Південний!S11</f>
        <v>0</v>
      </c>
      <c r="T154" s="81">
        <f>Південний!T11</f>
        <v>0</v>
      </c>
      <c r="U154" s="83">
        <f>Південний!U11</f>
        <v>0</v>
      </c>
      <c r="V154" s="81">
        <f>Південний!V11</f>
        <v>0</v>
      </c>
      <c r="W154" s="83">
        <f>Південний!W11</f>
        <v>0</v>
      </c>
      <c r="X154" s="83">
        <f>Південний!X11</f>
        <v>0</v>
      </c>
      <c r="Y154" s="83">
        <f>Південний!Y11</f>
        <v>0</v>
      </c>
      <c r="Z154" s="81">
        <f>Південний!Z11</f>
        <v>0</v>
      </c>
      <c r="AA154" s="81">
        <f>Південний!AA11</f>
        <v>0</v>
      </c>
    </row>
    <row r="155" spans="1:27" ht="31.5" x14ac:dyDescent="0.25">
      <c r="A155" s="89">
        <v>18</v>
      </c>
      <c r="B155" s="87" t="s">
        <v>22</v>
      </c>
      <c r="C155" s="81">
        <f>'Південно-Західний'!C11</f>
        <v>10</v>
      </c>
      <c r="D155" s="81">
        <f>'Південно-Західний'!D11</f>
        <v>0</v>
      </c>
      <c r="E155" s="81">
        <f>'Південно-Західний'!E11</f>
        <v>10</v>
      </c>
      <c r="F155" s="81">
        <f>'Південно-Західний'!F11</f>
        <v>4</v>
      </c>
      <c r="G155" s="81">
        <f>'Південно-Західний'!G11</f>
        <v>0</v>
      </c>
      <c r="H155" s="81">
        <f>'Південно-Західний'!H11</f>
        <v>4</v>
      </c>
      <c r="I155" s="81">
        <f>'Південно-Західний'!I11</f>
        <v>0</v>
      </c>
      <c r="J155" s="83">
        <f>'Південно-Західний'!J11</f>
        <v>2.6520000000000001</v>
      </c>
      <c r="K155" s="83">
        <f>'Південно-Західний'!K11</f>
        <v>3.8420000000000001</v>
      </c>
      <c r="L155" s="81">
        <f>'Південно-Західний'!L11</f>
        <v>2</v>
      </c>
      <c r="M155" s="81">
        <f>'Південно-Західний'!M11</f>
        <v>2</v>
      </c>
      <c r="N155" s="81">
        <f>'Південно-Західний'!N11</f>
        <v>0</v>
      </c>
      <c r="O155" s="83">
        <f>'Південно-Західний'!O11</f>
        <v>0</v>
      </c>
      <c r="P155" s="81">
        <f>'Південно-Західний'!P11</f>
        <v>0</v>
      </c>
      <c r="Q155" s="83">
        <f>'Південно-Західний'!Q11</f>
        <v>0</v>
      </c>
      <c r="R155" s="83">
        <f>'Південно-Західний'!R11</f>
        <v>81226.710180000009</v>
      </c>
      <c r="S155" s="83">
        <f>'Південно-Західний'!S11</f>
        <v>0</v>
      </c>
      <c r="T155" s="81">
        <f>'Південно-Західний'!T11</f>
        <v>3</v>
      </c>
      <c r="U155" s="83">
        <f>'Південно-Західний'!U11</f>
        <v>81226.710180000009</v>
      </c>
      <c r="V155" s="81">
        <f>'Південно-Західний'!V11</f>
        <v>1</v>
      </c>
      <c r="W155" s="83">
        <f>'Південно-Західний'!W11</f>
        <v>9.9180000000000004E-2</v>
      </c>
      <c r="X155" s="83">
        <f>'Південно-Західний'!X11</f>
        <v>9.9180000000000004E-2</v>
      </c>
      <c r="Y155" s="83">
        <f>'Південно-Західний'!Y11</f>
        <v>0</v>
      </c>
      <c r="Z155" s="81">
        <f>'Південно-Західний'!Z11</f>
        <v>0</v>
      </c>
      <c r="AA155" s="81">
        <f>'Південно-Західний'!AA11</f>
        <v>0</v>
      </c>
    </row>
    <row r="156" spans="1:27" ht="31.5" x14ac:dyDescent="0.25">
      <c r="A156" s="90"/>
      <c r="B156" s="91" t="s">
        <v>23</v>
      </c>
      <c r="C156" s="94">
        <f>ЦА!C11</f>
        <v>0</v>
      </c>
      <c r="D156" s="94">
        <f>ЦА!D11</f>
        <v>0</v>
      </c>
      <c r="E156" s="94">
        <f>ЦА!E11</f>
        <v>0</v>
      </c>
      <c r="F156" s="94">
        <f>ЦА!F11</f>
        <v>0</v>
      </c>
      <c r="G156" s="94">
        <f>ЦА!G11</f>
        <v>0</v>
      </c>
      <c r="H156" s="94">
        <f>ЦА!H11</f>
        <v>0</v>
      </c>
      <c r="I156" s="94">
        <f>ЦА!I11</f>
        <v>0</v>
      </c>
      <c r="J156" s="93">
        <f>ЦА!J11</f>
        <v>0</v>
      </c>
      <c r="K156" s="93">
        <f>ЦА!K11</f>
        <v>0</v>
      </c>
      <c r="L156" s="94">
        <f>ЦА!L11</f>
        <v>0</v>
      </c>
      <c r="M156" s="94">
        <f>ЦА!M11</f>
        <v>0</v>
      </c>
      <c r="N156" s="94">
        <f>ЦА!N11</f>
        <v>0</v>
      </c>
      <c r="O156" s="93">
        <f>ЦА!O11</f>
        <v>0</v>
      </c>
      <c r="P156" s="94">
        <f>ЦА!P11</f>
        <v>0</v>
      </c>
      <c r="Q156" s="93">
        <f>ЦА!Q11</f>
        <v>0</v>
      </c>
      <c r="R156" s="93">
        <f>ЦА!R11</f>
        <v>0</v>
      </c>
      <c r="S156" s="93">
        <f>ЦА!S11</f>
        <v>0</v>
      </c>
      <c r="T156" s="94">
        <f>ЦА!T11</f>
        <v>0</v>
      </c>
      <c r="U156" s="93">
        <f>ЦА!U11</f>
        <v>0</v>
      </c>
      <c r="V156" s="94">
        <f>ЦА!V11</f>
        <v>0</v>
      </c>
      <c r="W156" s="93">
        <f>ЦА!W11</f>
        <v>0</v>
      </c>
      <c r="X156" s="93">
        <f>ЦА!X11</f>
        <v>0</v>
      </c>
      <c r="Y156" s="93">
        <f>ЦА!Y11</f>
        <v>0</v>
      </c>
      <c r="Z156" s="94">
        <f>ЦА!Z11</f>
        <v>0</v>
      </c>
      <c r="AA156" s="94">
        <f>ЦА!AA11</f>
        <v>0</v>
      </c>
    </row>
    <row r="157" spans="1:27" ht="22.5" customHeight="1" x14ac:dyDescent="0.25">
      <c r="A157" s="129" t="s">
        <v>90</v>
      </c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</row>
    <row r="158" spans="1:27" ht="15" customHeight="1" x14ac:dyDescent="0.25">
      <c r="A158" s="132" t="s">
        <v>53</v>
      </c>
      <c r="B158" s="132" t="s">
        <v>24</v>
      </c>
      <c r="C158" s="132" t="s">
        <v>25</v>
      </c>
      <c r="D158" s="132"/>
      <c r="E158" s="132"/>
      <c r="F158" s="132" t="s">
        <v>0</v>
      </c>
      <c r="G158" s="132"/>
      <c r="H158" s="132" t="s">
        <v>54</v>
      </c>
      <c r="I158" s="132"/>
      <c r="J158" s="132" t="s">
        <v>55</v>
      </c>
      <c r="K158" s="132"/>
      <c r="L158" s="138" t="s">
        <v>56</v>
      </c>
      <c r="M158" s="139"/>
      <c r="N158" s="138" t="s">
        <v>57</v>
      </c>
      <c r="O158" s="142"/>
      <c r="P158" s="142"/>
      <c r="Q158" s="139"/>
      <c r="R158" s="132" t="s">
        <v>26</v>
      </c>
      <c r="S158" s="132"/>
      <c r="T158" s="132" t="s">
        <v>83</v>
      </c>
      <c r="U158" s="132"/>
      <c r="V158" s="132"/>
      <c r="W158" s="132"/>
      <c r="X158" s="132"/>
      <c r="Y158" s="132"/>
      <c r="Z158" s="132" t="s">
        <v>59</v>
      </c>
      <c r="AA158" s="132"/>
    </row>
    <row r="159" spans="1:27" ht="61.5" customHeight="1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40"/>
      <c r="M159" s="141"/>
      <c r="N159" s="140"/>
      <c r="O159" s="143"/>
      <c r="P159" s="143"/>
      <c r="Q159" s="141"/>
      <c r="R159" s="132"/>
      <c r="S159" s="132"/>
      <c r="T159" s="132" t="s">
        <v>60</v>
      </c>
      <c r="U159" s="132"/>
      <c r="V159" s="132" t="s">
        <v>1</v>
      </c>
      <c r="W159" s="132"/>
      <c r="X159" s="132"/>
      <c r="Y159" s="132"/>
      <c r="Z159" s="132"/>
      <c r="AA159" s="132"/>
    </row>
    <row r="160" spans="1:27" ht="15" customHeight="1" x14ac:dyDescent="0.25">
      <c r="A160" s="132"/>
      <c r="B160" s="132"/>
      <c r="C160" s="131" t="s">
        <v>2</v>
      </c>
      <c r="D160" s="127" t="s">
        <v>81</v>
      </c>
      <c r="E160" s="127" t="s">
        <v>82</v>
      </c>
      <c r="F160" s="131" t="s">
        <v>61</v>
      </c>
      <c r="G160" s="131" t="s">
        <v>62</v>
      </c>
      <c r="H160" s="131" t="s">
        <v>2</v>
      </c>
      <c r="I160" s="131" t="s">
        <v>27</v>
      </c>
      <c r="J160" s="133" t="s">
        <v>3</v>
      </c>
      <c r="K160" s="133" t="s">
        <v>1</v>
      </c>
      <c r="L160" s="134" t="s">
        <v>63</v>
      </c>
      <c r="M160" s="134" t="s">
        <v>64</v>
      </c>
      <c r="N160" s="134" t="s">
        <v>65</v>
      </c>
      <c r="O160" s="134" t="s">
        <v>66</v>
      </c>
      <c r="P160" s="137" t="s">
        <v>67</v>
      </c>
      <c r="Q160" s="137"/>
      <c r="R160" s="131" t="s">
        <v>2</v>
      </c>
      <c r="S160" s="131" t="s">
        <v>68</v>
      </c>
      <c r="T160" s="130" t="s">
        <v>65</v>
      </c>
      <c r="U160" s="130" t="s">
        <v>69</v>
      </c>
      <c r="V160" s="130" t="s">
        <v>65</v>
      </c>
      <c r="W160" s="132" t="s">
        <v>70</v>
      </c>
      <c r="X160" s="132"/>
      <c r="Y160" s="132"/>
      <c r="Z160" s="130" t="s">
        <v>4</v>
      </c>
      <c r="AA160" s="130" t="s">
        <v>28</v>
      </c>
    </row>
    <row r="161" spans="1:27" ht="177.75" x14ac:dyDescent="0.25">
      <c r="A161" s="132"/>
      <c r="B161" s="132"/>
      <c r="C161" s="131"/>
      <c r="D161" s="128"/>
      <c r="E161" s="128"/>
      <c r="F161" s="131"/>
      <c r="G161" s="131"/>
      <c r="H161" s="131"/>
      <c r="I161" s="131"/>
      <c r="J161" s="133"/>
      <c r="K161" s="133"/>
      <c r="L161" s="135"/>
      <c r="M161" s="135"/>
      <c r="N161" s="135"/>
      <c r="O161" s="135"/>
      <c r="P161" s="69" t="s">
        <v>65</v>
      </c>
      <c r="Q161" s="70" t="s">
        <v>66</v>
      </c>
      <c r="R161" s="131"/>
      <c r="S161" s="131"/>
      <c r="T161" s="130"/>
      <c r="U161" s="130"/>
      <c r="V161" s="130"/>
      <c r="W161" s="71" t="s">
        <v>71</v>
      </c>
      <c r="X161" s="71" t="s">
        <v>72</v>
      </c>
      <c r="Y161" s="72" t="s">
        <v>73</v>
      </c>
      <c r="Z161" s="130"/>
      <c r="AA161" s="130"/>
    </row>
    <row r="162" spans="1:27" ht="15.75" x14ac:dyDescent="0.25">
      <c r="A162" s="73">
        <v>1</v>
      </c>
      <c r="B162" s="73">
        <v>2</v>
      </c>
      <c r="C162" s="73">
        <v>3</v>
      </c>
      <c r="D162" s="73">
        <v>4</v>
      </c>
      <c r="E162" s="73">
        <v>5</v>
      </c>
      <c r="F162" s="73">
        <v>6</v>
      </c>
      <c r="G162" s="73">
        <v>7</v>
      </c>
      <c r="H162" s="73">
        <v>8</v>
      </c>
      <c r="I162" s="73">
        <v>9</v>
      </c>
      <c r="J162" s="73">
        <v>10</v>
      </c>
      <c r="K162" s="73">
        <v>11</v>
      </c>
      <c r="L162" s="73">
        <v>12</v>
      </c>
      <c r="M162" s="73">
        <v>13</v>
      </c>
      <c r="N162" s="73">
        <v>14</v>
      </c>
      <c r="O162" s="73">
        <v>15</v>
      </c>
      <c r="P162" s="73">
        <v>16</v>
      </c>
      <c r="Q162" s="73">
        <v>17</v>
      </c>
      <c r="R162" s="73">
        <v>18</v>
      </c>
      <c r="S162" s="73">
        <v>19</v>
      </c>
      <c r="T162" s="73">
        <v>20</v>
      </c>
      <c r="U162" s="73">
        <v>21</v>
      </c>
      <c r="V162" s="73">
        <v>22</v>
      </c>
      <c r="W162" s="73">
        <v>23</v>
      </c>
      <c r="X162" s="73">
        <v>24</v>
      </c>
      <c r="Y162" s="73">
        <v>25</v>
      </c>
      <c r="Z162" s="73">
        <v>26</v>
      </c>
      <c r="AA162" s="74">
        <v>27</v>
      </c>
    </row>
    <row r="163" spans="1:27" ht="15.75" x14ac:dyDescent="0.25">
      <c r="A163" s="75"/>
      <c r="B163" s="76"/>
      <c r="C163" s="77">
        <f t="shared" ref="C163:AA163" si="141">SUM(C164:C181)+C182</f>
        <v>371</v>
      </c>
      <c r="D163" s="77">
        <f t="shared" ref="D163" si="142">SUM(D164:D181)+D182</f>
        <v>33</v>
      </c>
      <c r="E163" s="77">
        <f t="shared" si="141"/>
        <v>338</v>
      </c>
      <c r="F163" s="77">
        <f t="shared" si="141"/>
        <v>226</v>
      </c>
      <c r="G163" s="77">
        <f t="shared" si="141"/>
        <v>3</v>
      </c>
      <c r="H163" s="77">
        <f t="shared" si="141"/>
        <v>214</v>
      </c>
      <c r="I163" s="77">
        <f t="shared" si="141"/>
        <v>0</v>
      </c>
      <c r="J163" s="78">
        <f t="shared" si="141"/>
        <v>63.681999999999995</v>
      </c>
      <c r="K163" s="78">
        <f t="shared" si="141"/>
        <v>65.585999999999999</v>
      </c>
      <c r="L163" s="77">
        <f t="shared" si="141"/>
        <v>5</v>
      </c>
      <c r="M163" s="77">
        <f t="shared" si="141"/>
        <v>2</v>
      </c>
      <c r="N163" s="77">
        <f t="shared" si="141"/>
        <v>2</v>
      </c>
      <c r="O163" s="78">
        <f t="shared" si="141"/>
        <v>5034.87</v>
      </c>
      <c r="P163" s="77">
        <f t="shared" si="141"/>
        <v>3</v>
      </c>
      <c r="Q163" s="78">
        <f t="shared" si="141"/>
        <v>5147.2829999999994</v>
      </c>
      <c r="R163" s="78">
        <f t="shared" si="141"/>
        <v>12752.63558</v>
      </c>
      <c r="S163" s="78">
        <f t="shared" si="141"/>
        <v>0</v>
      </c>
      <c r="T163" s="77">
        <f t="shared" si="141"/>
        <v>70</v>
      </c>
      <c r="U163" s="78">
        <f t="shared" si="141"/>
        <v>49489.352579999999</v>
      </c>
      <c r="V163" s="77">
        <f t="shared" si="141"/>
        <v>55</v>
      </c>
      <c r="W163" s="78">
        <f t="shared" si="141"/>
        <v>11904.933679999998</v>
      </c>
      <c r="X163" s="78">
        <f t="shared" si="141"/>
        <v>1718.13068</v>
      </c>
      <c r="Y163" s="78">
        <f t="shared" si="141"/>
        <v>10186.802999999998</v>
      </c>
      <c r="Z163" s="77">
        <f t="shared" si="141"/>
        <v>0</v>
      </c>
      <c r="AA163" s="77">
        <f t="shared" si="141"/>
        <v>0</v>
      </c>
    </row>
    <row r="164" spans="1:27" ht="15.75" x14ac:dyDescent="0.25">
      <c r="A164" s="79">
        <v>1</v>
      </c>
      <c r="B164" s="80" t="s">
        <v>5</v>
      </c>
      <c r="C164" s="81">
        <f>Вінниця!C12</f>
        <v>26</v>
      </c>
      <c r="D164" s="81">
        <f>Вінниця!D12</f>
        <v>5</v>
      </c>
      <c r="E164" s="81">
        <f>Вінниця!E12</f>
        <v>21</v>
      </c>
      <c r="F164" s="81">
        <f>Вінниця!F12</f>
        <v>3</v>
      </c>
      <c r="G164" s="81">
        <f>Вінниця!G12</f>
        <v>0</v>
      </c>
      <c r="H164" s="81">
        <f>Вінниця!H12</f>
        <v>3</v>
      </c>
      <c r="I164" s="81">
        <f>Вінниця!I12</f>
        <v>0</v>
      </c>
      <c r="J164" s="83">
        <f>Вінниця!J12</f>
        <v>0.81600000000000006</v>
      </c>
      <c r="K164" s="83">
        <f>Вінниця!K12</f>
        <v>0.95200000000000007</v>
      </c>
      <c r="L164" s="81">
        <f>Вінниця!L12</f>
        <v>0</v>
      </c>
      <c r="M164" s="81">
        <f>Вінниця!M12</f>
        <v>0</v>
      </c>
      <c r="N164" s="81">
        <f>Вінниця!N12</f>
        <v>0</v>
      </c>
      <c r="O164" s="83">
        <f>Вінниця!O12</f>
        <v>0</v>
      </c>
      <c r="P164" s="81">
        <f>Вінниця!P12</f>
        <v>0</v>
      </c>
      <c r="Q164" s="83">
        <f>Вінниця!Q12</f>
        <v>0</v>
      </c>
      <c r="R164" s="83">
        <f>Вінниця!R12</f>
        <v>10.822999999999999</v>
      </c>
      <c r="S164" s="83">
        <f>Вінниця!S12</f>
        <v>0</v>
      </c>
      <c r="T164" s="81">
        <f>Вінниця!T12</f>
        <v>5</v>
      </c>
      <c r="U164" s="83">
        <f>Вінниця!U12</f>
        <v>10.822999999999999</v>
      </c>
      <c r="V164" s="81">
        <f>Вінниця!V12</f>
        <v>5</v>
      </c>
      <c r="W164" s="83">
        <f>Вінниця!W12</f>
        <v>10.822999999999999</v>
      </c>
      <c r="X164" s="83">
        <f>Вінниця!X12</f>
        <v>10.822999999999999</v>
      </c>
      <c r="Y164" s="83">
        <f>Вінниця!Y12</f>
        <v>0</v>
      </c>
      <c r="Z164" s="81">
        <f>Вінниця!Z12</f>
        <v>0</v>
      </c>
      <c r="AA164" s="81">
        <f>Вінниця!AA12</f>
        <v>0</v>
      </c>
    </row>
    <row r="165" spans="1:27" ht="15.75" x14ac:dyDescent="0.25">
      <c r="A165" s="79">
        <v>2</v>
      </c>
      <c r="B165" s="84" t="s">
        <v>6</v>
      </c>
      <c r="C165" s="81">
        <f>Волинь!C12</f>
        <v>33</v>
      </c>
      <c r="D165" s="81">
        <f>Волинь!D12</f>
        <v>0</v>
      </c>
      <c r="E165" s="81">
        <f>Волинь!E12</f>
        <v>33</v>
      </c>
      <c r="F165" s="81">
        <f>Волинь!F12</f>
        <v>46</v>
      </c>
      <c r="G165" s="81">
        <f>Волинь!G12</f>
        <v>0</v>
      </c>
      <c r="H165" s="81">
        <f>Волинь!H12</f>
        <v>39</v>
      </c>
      <c r="I165" s="81">
        <f>Волинь!I12</f>
        <v>0</v>
      </c>
      <c r="J165" s="83">
        <f>Волинь!J12</f>
        <v>4.9130000000000003</v>
      </c>
      <c r="K165" s="83">
        <f>Волинь!K12</f>
        <v>4.4539999999999997</v>
      </c>
      <c r="L165" s="81">
        <f>Волинь!L12</f>
        <v>0</v>
      </c>
      <c r="M165" s="81">
        <f>Волинь!M12</f>
        <v>0</v>
      </c>
      <c r="N165" s="81">
        <f>Волинь!N12</f>
        <v>0</v>
      </c>
      <c r="O165" s="83">
        <f>Волинь!O12</f>
        <v>0</v>
      </c>
      <c r="P165" s="81">
        <f>Волинь!P12</f>
        <v>1</v>
      </c>
      <c r="Q165" s="83">
        <f>Волинь!Q12</f>
        <v>110.9</v>
      </c>
      <c r="R165" s="83">
        <f>Волинь!R12</f>
        <v>379.52100000000002</v>
      </c>
      <c r="S165" s="83">
        <f>Волинь!S12</f>
        <v>0</v>
      </c>
      <c r="T165" s="81">
        <f>Волинь!T12</f>
        <v>13</v>
      </c>
      <c r="U165" s="83">
        <f>Волинь!U12</f>
        <v>379.791</v>
      </c>
      <c r="V165" s="81">
        <f>Волинь!V12</f>
        <v>12</v>
      </c>
      <c r="W165" s="83">
        <f>Волинь!W12</f>
        <v>459.34500000000003</v>
      </c>
      <c r="X165" s="83">
        <f>Волинь!X12</f>
        <v>459.34500000000003</v>
      </c>
      <c r="Y165" s="83">
        <f>Волинь!Y12</f>
        <v>0</v>
      </c>
      <c r="Z165" s="81">
        <f>Волинь!Z12</f>
        <v>0</v>
      </c>
      <c r="AA165" s="81">
        <f>Волинь!AA12</f>
        <v>0</v>
      </c>
    </row>
    <row r="166" spans="1:27" ht="15.75" x14ac:dyDescent="0.25">
      <c r="A166" s="79">
        <v>3</v>
      </c>
      <c r="B166" s="84" t="s">
        <v>7</v>
      </c>
      <c r="C166" s="81">
        <f>Донецьк!C12</f>
        <v>0</v>
      </c>
      <c r="D166" s="81">
        <f>Донецьк!D12</f>
        <v>0</v>
      </c>
      <c r="E166" s="81">
        <f>Донецьк!E12</f>
        <v>0</v>
      </c>
      <c r="F166" s="81">
        <f>Донецьк!F12</f>
        <v>0</v>
      </c>
      <c r="G166" s="81">
        <f>Донецьк!G12</f>
        <v>0</v>
      </c>
      <c r="H166" s="81">
        <f>Донецьк!H12</f>
        <v>0</v>
      </c>
      <c r="I166" s="81">
        <f>Донецьк!I12</f>
        <v>0</v>
      </c>
      <c r="J166" s="83">
        <f>Донецьк!J12</f>
        <v>0</v>
      </c>
      <c r="K166" s="83">
        <f>Донецьк!K12</f>
        <v>0</v>
      </c>
      <c r="L166" s="81">
        <f>Донецьк!L12</f>
        <v>0</v>
      </c>
      <c r="M166" s="81">
        <f>Донецьк!M12</f>
        <v>0</v>
      </c>
      <c r="N166" s="81">
        <f>Донецьк!N12</f>
        <v>0</v>
      </c>
      <c r="O166" s="83">
        <f>Донецьк!O12</f>
        <v>0</v>
      </c>
      <c r="P166" s="81">
        <f>Донецьк!P12</f>
        <v>0</v>
      </c>
      <c r="Q166" s="83">
        <f>Донецьк!Q12</f>
        <v>0</v>
      </c>
      <c r="R166" s="83">
        <f>Донецьк!R12</f>
        <v>0</v>
      </c>
      <c r="S166" s="83">
        <f>Донецьк!S12</f>
        <v>0</v>
      </c>
      <c r="T166" s="81">
        <f>Донецьк!T12</f>
        <v>0</v>
      </c>
      <c r="U166" s="83">
        <f>Донецьк!U12</f>
        <v>0</v>
      </c>
      <c r="V166" s="81">
        <f>Донецьк!V12</f>
        <v>1</v>
      </c>
      <c r="W166" s="83">
        <f>Донецьк!W12</f>
        <v>20</v>
      </c>
      <c r="X166" s="83">
        <f>Донецьк!X12</f>
        <v>0</v>
      </c>
      <c r="Y166" s="83">
        <f>Донецьк!Y12</f>
        <v>20</v>
      </c>
      <c r="Z166" s="81">
        <f>Донецьк!Z12</f>
        <v>0</v>
      </c>
      <c r="AA166" s="81">
        <f>Донецьк!AA12</f>
        <v>0</v>
      </c>
    </row>
    <row r="167" spans="1:27" ht="15.75" x14ac:dyDescent="0.25">
      <c r="A167" s="79">
        <v>4</v>
      </c>
      <c r="B167" s="84" t="s">
        <v>8</v>
      </c>
      <c r="C167" s="81">
        <f>Закарпаття!C12</f>
        <v>0</v>
      </c>
      <c r="D167" s="81">
        <f>Закарпаття!D12</f>
        <v>0</v>
      </c>
      <c r="E167" s="81">
        <f>Закарпаття!E12</f>
        <v>0</v>
      </c>
      <c r="F167" s="81">
        <f>Закарпаття!F12</f>
        <v>0</v>
      </c>
      <c r="G167" s="81">
        <f>Закарпаття!G12</f>
        <v>0</v>
      </c>
      <c r="H167" s="81">
        <f>Закарпаття!H12</f>
        <v>0</v>
      </c>
      <c r="I167" s="81">
        <f>Закарпаття!I12</f>
        <v>0</v>
      </c>
      <c r="J167" s="83">
        <f>Закарпаття!J12</f>
        <v>0</v>
      </c>
      <c r="K167" s="83">
        <f>Закарпаття!K12</f>
        <v>0</v>
      </c>
      <c r="L167" s="81">
        <f>Закарпаття!L12</f>
        <v>0</v>
      </c>
      <c r="M167" s="81">
        <f>Закарпаття!M12</f>
        <v>0</v>
      </c>
      <c r="N167" s="81">
        <f>Закарпаття!N12</f>
        <v>0</v>
      </c>
      <c r="O167" s="83">
        <f>Закарпаття!O12</f>
        <v>0</v>
      </c>
      <c r="P167" s="81">
        <f>Закарпаття!P12</f>
        <v>0</v>
      </c>
      <c r="Q167" s="83">
        <f>Закарпаття!Q12</f>
        <v>0</v>
      </c>
      <c r="R167" s="83">
        <f>Закарпаття!R12</f>
        <v>0</v>
      </c>
      <c r="S167" s="83">
        <f>Закарпаття!S12</f>
        <v>0</v>
      </c>
      <c r="T167" s="81">
        <f>Закарпаття!T12</f>
        <v>0</v>
      </c>
      <c r="U167" s="83">
        <f>Закарпаття!U12</f>
        <v>0</v>
      </c>
      <c r="V167" s="81">
        <f>Закарпаття!V12</f>
        <v>1</v>
      </c>
      <c r="W167" s="83">
        <f>Закарпаття!W12</f>
        <v>231.90600000000001</v>
      </c>
      <c r="X167" s="83">
        <f>Закарпаття!X12</f>
        <v>0</v>
      </c>
      <c r="Y167" s="83">
        <f>Закарпаття!Y12</f>
        <v>231.90600000000001</v>
      </c>
      <c r="Z167" s="81">
        <f>Закарпаття!Z12</f>
        <v>0</v>
      </c>
      <c r="AA167" s="81">
        <f>Закарпаття!AA12</f>
        <v>0</v>
      </c>
    </row>
    <row r="168" spans="1:27" ht="15.75" x14ac:dyDescent="0.25">
      <c r="A168" s="79">
        <v>5</v>
      </c>
      <c r="B168" s="84" t="s">
        <v>9</v>
      </c>
      <c r="C168" s="81">
        <f>Луганськ!C12</f>
        <v>0</v>
      </c>
      <c r="D168" s="81">
        <f>Луганськ!D12</f>
        <v>0</v>
      </c>
      <c r="E168" s="81">
        <f>Луганськ!E12</f>
        <v>0</v>
      </c>
      <c r="F168" s="81">
        <f>Луганськ!F12</f>
        <v>0</v>
      </c>
      <c r="G168" s="81">
        <f>Луганськ!G12</f>
        <v>0</v>
      </c>
      <c r="H168" s="81">
        <f>Луганськ!H12</f>
        <v>0</v>
      </c>
      <c r="I168" s="81">
        <f>Луганськ!I12</f>
        <v>0</v>
      </c>
      <c r="J168" s="83">
        <f>Луганськ!J12</f>
        <v>0</v>
      </c>
      <c r="K168" s="83">
        <f>Луганськ!K12</f>
        <v>0</v>
      </c>
      <c r="L168" s="81">
        <f>Луганськ!L12</f>
        <v>0</v>
      </c>
      <c r="M168" s="81">
        <f>Луганськ!M12</f>
        <v>0</v>
      </c>
      <c r="N168" s="81">
        <f>Луганськ!N12</f>
        <v>0</v>
      </c>
      <c r="O168" s="83">
        <f>Луганськ!O12</f>
        <v>0</v>
      </c>
      <c r="P168" s="81">
        <f>Луганськ!P12</f>
        <v>0</v>
      </c>
      <c r="Q168" s="83">
        <f>Луганськ!Q12</f>
        <v>0</v>
      </c>
      <c r="R168" s="83">
        <f>Луганськ!R12</f>
        <v>0</v>
      </c>
      <c r="S168" s="83">
        <f>Луганськ!S12</f>
        <v>0</v>
      </c>
      <c r="T168" s="81">
        <f>Луганськ!T12</f>
        <v>0</v>
      </c>
      <c r="U168" s="83">
        <f>Луганськ!U12</f>
        <v>0</v>
      </c>
      <c r="V168" s="81">
        <f>Луганськ!V12</f>
        <v>0</v>
      </c>
      <c r="W168" s="83">
        <f>Луганськ!W12</f>
        <v>0</v>
      </c>
      <c r="X168" s="83">
        <f>Луганськ!X12</f>
        <v>0</v>
      </c>
      <c r="Y168" s="83">
        <f>Луганськ!Y12</f>
        <v>0</v>
      </c>
      <c r="Z168" s="81">
        <f>Луганськ!Z12</f>
        <v>0</v>
      </c>
      <c r="AA168" s="81">
        <f>Луганськ!AA12</f>
        <v>0</v>
      </c>
    </row>
    <row r="169" spans="1:27" ht="15.75" x14ac:dyDescent="0.25">
      <c r="A169" s="79">
        <v>6</v>
      </c>
      <c r="B169" s="84" t="s">
        <v>10</v>
      </c>
      <c r="C169" s="81">
        <f>Львів!C12</f>
        <v>8</v>
      </c>
      <c r="D169" s="81">
        <f>Львів!D12</f>
        <v>0</v>
      </c>
      <c r="E169" s="81">
        <f>Львів!E12</f>
        <v>8</v>
      </c>
      <c r="F169" s="81">
        <f>Львів!F12</f>
        <v>0</v>
      </c>
      <c r="G169" s="81">
        <f>Львів!G12</f>
        <v>0</v>
      </c>
      <c r="H169" s="81">
        <f>Львів!H12</f>
        <v>0</v>
      </c>
      <c r="I169" s="81">
        <f>Львів!I12</f>
        <v>0</v>
      </c>
      <c r="J169" s="83">
        <f>Львів!J12</f>
        <v>0</v>
      </c>
      <c r="K169" s="83">
        <f>Львів!K12</f>
        <v>0</v>
      </c>
      <c r="L169" s="81">
        <f>Львів!L12</f>
        <v>0</v>
      </c>
      <c r="M169" s="81">
        <f>Львів!M12</f>
        <v>0</v>
      </c>
      <c r="N169" s="81">
        <f>Львів!N12</f>
        <v>0</v>
      </c>
      <c r="O169" s="83">
        <f>Львів!O12</f>
        <v>0</v>
      </c>
      <c r="P169" s="81">
        <f>Львів!P12</f>
        <v>0</v>
      </c>
      <c r="Q169" s="83">
        <f>Львів!Q12</f>
        <v>0</v>
      </c>
      <c r="R169" s="83">
        <f>Львів!R12</f>
        <v>0</v>
      </c>
      <c r="S169" s="83">
        <f>Львів!S12</f>
        <v>0</v>
      </c>
      <c r="T169" s="81">
        <f>Львів!T12</f>
        <v>7</v>
      </c>
      <c r="U169" s="83">
        <f>Львів!U12</f>
        <v>974.21799999999996</v>
      </c>
      <c r="V169" s="81">
        <f>Львів!V12</f>
        <v>1</v>
      </c>
      <c r="W169" s="83">
        <f>Львів!W12</f>
        <v>1368.299</v>
      </c>
      <c r="X169" s="83">
        <f>Львів!X12</f>
        <v>0</v>
      </c>
      <c r="Y169" s="83">
        <f>Львів!Y12</f>
        <v>1368.299</v>
      </c>
      <c r="Z169" s="81">
        <f>Львів!Z12</f>
        <v>0</v>
      </c>
      <c r="AA169" s="81">
        <f>Львів!AA12</f>
        <v>0</v>
      </c>
    </row>
    <row r="170" spans="1:27" ht="15.75" x14ac:dyDescent="0.25">
      <c r="A170" s="79">
        <v>7</v>
      </c>
      <c r="B170" s="84" t="s">
        <v>11</v>
      </c>
      <c r="C170" s="81">
        <f>Суми!C12</f>
        <v>6</v>
      </c>
      <c r="D170" s="81">
        <f>Суми!D12</f>
        <v>0</v>
      </c>
      <c r="E170" s="81">
        <f>Суми!E12</f>
        <v>6</v>
      </c>
      <c r="F170" s="81">
        <f>Суми!F12</f>
        <v>5</v>
      </c>
      <c r="G170" s="81">
        <f>Суми!G12</f>
        <v>0</v>
      </c>
      <c r="H170" s="81">
        <f>Суми!H12</f>
        <v>5</v>
      </c>
      <c r="I170" s="81">
        <f>Суми!I12</f>
        <v>0</v>
      </c>
      <c r="J170" s="83">
        <f>Суми!J12</f>
        <v>0.73100000000000009</v>
      </c>
      <c r="K170" s="83">
        <f>Суми!K12</f>
        <v>0.47599999999999998</v>
      </c>
      <c r="L170" s="81">
        <f>Суми!L12</f>
        <v>0</v>
      </c>
      <c r="M170" s="81">
        <f>Суми!M12</f>
        <v>0</v>
      </c>
      <c r="N170" s="81">
        <f>Суми!N12</f>
        <v>0</v>
      </c>
      <c r="O170" s="83">
        <f>Суми!O12</f>
        <v>0</v>
      </c>
      <c r="P170" s="81">
        <f>Суми!P12</f>
        <v>0</v>
      </c>
      <c r="Q170" s="83">
        <f>Суми!Q12</f>
        <v>0</v>
      </c>
      <c r="R170" s="83">
        <f>Суми!R12</f>
        <v>0</v>
      </c>
      <c r="S170" s="83">
        <f>Суми!S12</f>
        <v>0</v>
      </c>
      <c r="T170" s="81">
        <f>Суми!T12</f>
        <v>0</v>
      </c>
      <c r="U170" s="83">
        <f>Суми!U12</f>
        <v>0</v>
      </c>
      <c r="V170" s="81">
        <f>Суми!V12</f>
        <v>0</v>
      </c>
      <c r="W170" s="83">
        <f>Суми!W12</f>
        <v>366.6</v>
      </c>
      <c r="X170" s="83">
        <f>Суми!X12</f>
        <v>50</v>
      </c>
      <c r="Y170" s="83">
        <f>Суми!Y12</f>
        <v>316.60000000000002</v>
      </c>
      <c r="Z170" s="81">
        <f>Суми!Z12</f>
        <v>0</v>
      </c>
      <c r="AA170" s="81">
        <f>Суми!AA12</f>
        <v>0</v>
      </c>
    </row>
    <row r="171" spans="1:27" ht="15.75" x14ac:dyDescent="0.25">
      <c r="A171" s="79">
        <v>8</v>
      </c>
      <c r="B171" s="84" t="s">
        <v>12</v>
      </c>
      <c r="C171" s="81">
        <f>Тернопіль!C12</f>
        <v>19</v>
      </c>
      <c r="D171" s="81">
        <f>Тернопіль!D12</f>
        <v>0</v>
      </c>
      <c r="E171" s="81">
        <f>Тернопіль!E12</f>
        <v>19</v>
      </c>
      <c r="F171" s="81">
        <f>Тернопіль!F12</f>
        <v>0</v>
      </c>
      <c r="G171" s="81">
        <f>Тернопіль!G12</f>
        <v>0</v>
      </c>
      <c r="H171" s="81">
        <f>Тернопіль!H12</f>
        <v>0</v>
      </c>
      <c r="I171" s="81">
        <f>Тернопіль!I12</f>
        <v>0</v>
      </c>
      <c r="J171" s="83">
        <f>Тернопіль!J12</f>
        <v>0</v>
      </c>
      <c r="K171" s="83">
        <f>Тернопіль!K12</f>
        <v>0</v>
      </c>
      <c r="L171" s="81">
        <f>Тернопіль!L12</f>
        <v>0</v>
      </c>
      <c r="M171" s="81">
        <f>Тернопіль!M12</f>
        <v>0</v>
      </c>
      <c r="N171" s="81">
        <f>Тернопіль!N12</f>
        <v>0</v>
      </c>
      <c r="O171" s="83">
        <f>Тернопіль!O12</f>
        <v>0</v>
      </c>
      <c r="P171" s="81">
        <f>Тернопіль!P12</f>
        <v>0</v>
      </c>
      <c r="Q171" s="83">
        <f>Тернопіль!Q12</f>
        <v>0</v>
      </c>
      <c r="R171" s="83">
        <f>Тернопіль!R12</f>
        <v>0</v>
      </c>
      <c r="S171" s="83">
        <f>Тернопіль!S12</f>
        <v>0</v>
      </c>
      <c r="T171" s="81">
        <f>Тернопіль!T12</f>
        <v>0</v>
      </c>
      <c r="U171" s="83">
        <f>Тернопіль!U12</f>
        <v>0</v>
      </c>
      <c r="V171" s="81">
        <f>Тернопіль!V12</f>
        <v>0</v>
      </c>
      <c r="W171" s="83">
        <f>Тернопіль!W12</f>
        <v>221.64500000000001</v>
      </c>
      <c r="X171" s="83">
        <f>Тернопіль!X12</f>
        <v>0</v>
      </c>
      <c r="Y171" s="83">
        <f>Тернопіль!Y12</f>
        <v>221.64500000000001</v>
      </c>
      <c r="Z171" s="81">
        <f>Тернопіль!Z12</f>
        <v>0</v>
      </c>
      <c r="AA171" s="81">
        <f>Тернопіль!AA12</f>
        <v>0</v>
      </c>
    </row>
    <row r="172" spans="1:27" ht="15.75" x14ac:dyDescent="0.25">
      <c r="A172" s="79">
        <v>9</v>
      </c>
      <c r="B172" s="84" t="s">
        <v>13</v>
      </c>
      <c r="C172" s="81">
        <f>Харків!C12</f>
        <v>1</v>
      </c>
      <c r="D172" s="81">
        <f>Харків!D12</f>
        <v>0</v>
      </c>
      <c r="E172" s="81">
        <f>Харків!E12</f>
        <v>1</v>
      </c>
      <c r="F172" s="81">
        <f>Харків!F12</f>
        <v>0</v>
      </c>
      <c r="G172" s="81">
        <f>Харків!G12</f>
        <v>0</v>
      </c>
      <c r="H172" s="81">
        <f>Харків!H12</f>
        <v>0</v>
      </c>
      <c r="I172" s="81">
        <f>Харків!I12</f>
        <v>0</v>
      </c>
      <c r="J172" s="83">
        <f>Харків!J12</f>
        <v>0</v>
      </c>
      <c r="K172" s="83">
        <f>Харків!K12</f>
        <v>0</v>
      </c>
      <c r="L172" s="81">
        <f>Харків!L12</f>
        <v>1</v>
      </c>
      <c r="M172" s="81">
        <f>Харків!M12</f>
        <v>0</v>
      </c>
      <c r="N172" s="81">
        <f>Харків!N12</f>
        <v>0</v>
      </c>
      <c r="O172" s="83">
        <f>Харків!O12</f>
        <v>0</v>
      </c>
      <c r="P172" s="81">
        <f>Харків!P12</f>
        <v>0</v>
      </c>
      <c r="Q172" s="83">
        <f>Харків!Q12</f>
        <v>0</v>
      </c>
      <c r="R172" s="83">
        <f>Харків!R12</f>
        <v>3069.8040000000001</v>
      </c>
      <c r="S172" s="83">
        <f>Харків!S12</f>
        <v>0</v>
      </c>
      <c r="T172" s="81">
        <f>Харків!T12</f>
        <v>5</v>
      </c>
      <c r="U172" s="83">
        <f>Харків!U12</f>
        <v>3069.8040000000001</v>
      </c>
      <c r="V172" s="81">
        <f>Харків!V12</f>
        <v>5</v>
      </c>
      <c r="W172" s="83">
        <f>Харків!W12</f>
        <v>2265.6130000000003</v>
      </c>
      <c r="X172" s="83">
        <f>Харків!X12</f>
        <v>16.099</v>
      </c>
      <c r="Y172" s="83">
        <f>Харків!Y12</f>
        <v>2249.5140000000006</v>
      </c>
      <c r="Z172" s="81">
        <f>Харків!Z12</f>
        <v>0</v>
      </c>
      <c r="AA172" s="81">
        <f>Харків!AA12</f>
        <v>0</v>
      </c>
    </row>
    <row r="173" spans="1:27" ht="15.75" x14ac:dyDescent="0.25">
      <c r="A173" s="79">
        <v>10</v>
      </c>
      <c r="B173" s="84" t="s">
        <v>14</v>
      </c>
      <c r="C173" s="81">
        <f>Хмельницький!C12</f>
        <v>19</v>
      </c>
      <c r="D173" s="81">
        <f>Хмельницький!D12</f>
        <v>2</v>
      </c>
      <c r="E173" s="81">
        <f>Хмельницький!E12</f>
        <v>17</v>
      </c>
      <c r="F173" s="81">
        <f>Хмельницький!F12</f>
        <v>1</v>
      </c>
      <c r="G173" s="81">
        <f>Хмельницький!G12</f>
        <v>0</v>
      </c>
      <c r="H173" s="81">
        <f>Хмельницький!H12</f>
        <v>1</v>
      </c>
      <c r="I173" s="81">
        <f>Хмельницький!I12</f>
        <v>0</v>
      </c>
      <c r="J173" s="83">
        <f>Хмельницький!J12</f>
        <v>0.76500000000000001</v>
      </c>
      <c r="K173" s="83">
        <f>Хмельницький!K12</f>
        <v>0.76500000000000001</v>
      </c>
      <c r="L173" s="81">
        <f>Хмельницький!L12</f>
        <v>0</v>
      </c>
      <c r="M173" s="81">
        <f>Хмельницький!M12</f>
        <v>0</v>
      </c>
      <c r="N173" s="81">
        <f>Хмельницький!N12</f>
        <v>0</v>
      </c>
      <c r="O173" s="83">
        <f>Хмельницький!O12</f>
        <v>0</v>
      </c>
      <c r="P173" s="81">
        <f>Хмельницький!P12</f>
        <v>0</v>
      </c>
      <c r="Q173" s="83">
        <f>Хмельницький!Q12</f>
        <v>0</v>
      </c>
      <c r="R173" s="83">
        <f>Хмельницький!R12</f>
        <v>0</v>
      </c>
      <c r="S173" s="83">
        <f>Хмельницький!S12</f>
        <v>0</v>
      </c>
      <c r="T173" s="81">
        <f>Хмельницький!T12</f>
        <v>8</v>
      </c>
      <c r="U173" s="83">
        <f>Хмельницький!U12</f>
        <v>7263.6640000000007</v>
      </c>
      <c r="V173" s="81">
        <f>Хмельницький!V12</f>
        <v>7</v>
      </c>
      <c r="W173" s="83">
        <f>Хмельницький!W12</f>
        <v>1273.432</v>
      </c>
      <c r="X173" s="83">
        <f>Хмельницький!X12</f>
        <v>0</v>
      </c>
      <c r="Y173" s="83">
        <f>Хмельницький!Y12</f>
        <v>1273.432</v>
      </c>
      <c r="Z173" s="81">
        <f>Хмельницький!Z12</f>
        <v>0</v>
      </c>
      <c r="AA173" s="81">
        <f>Хмельницький!AA12</f>
        <v>0</v>
      </c>
    </row>
    <row r="174" spans="1:27" ht="15.75" x14ac:dyDescent="0.25">
      <c r="A174" s="79">
        <v>11</v>
      </c>
      <c r="B174" s="86" t="s">
        <v>15</v>
      </c>
      <c r="C174" s="81">
        <f>Чернігів!C12</f>
        <v>47</v>
      </c>
      <c r="D174" s="81">
        <f>Чернігів!D12</f>
        <v>0</v>
      </c>
      <c r="E174" s="81">
        <f>Чернігів!E12</f>
        <v>47</v>
      </c>
      <c r="F174" s="81">
        <f>Чернігів!F12</f>
        <v>72</v>
      </c>
      <c r="G174" s="81">
        <f>Чернігів!G12</f>
        <v>1</v>
      </c>
      <c r="H174" s="81">
        <f>Чернігів!H12</f>
        <v>71</v>
      </c>
      <c r="I174" s="81">
        <f>Чернігів!I12</f>
        <v>0</v>
      </c>
      <c r="J174" s="83">
        <f>Чернігів!J12</f>
        <v>10.047000000000001</v>
      </c>
      <c r="K174" s="83">
        <f>Чернігів!K12</f>
        <v>10.404</v>
      </c>
      <c r="L174" s="81">
        <f>Чернігів!L12</f>
        <v>1</v>
      </c>
      <c r="M174" s="81">
        <f>Чернігів!M12</f>
        <v>0</v>
      </c>
      <c r="N174" s="81">
        <f>Чернігів!N12</f>
        <v>1</v>
      </c>
      <c r="O174" s="83">
        <f>Чернігів!O12</f>
        <v>62.881</v>
      </c>
      <c r="P174" s="81">
        <f>Чернігів!P12</f>
        <v>0</v>
      </c>
      <c r="Q174" s="83">
        <f>Чернігів!Q12</f>
        <v>0</v>
      </c>
      <c r="R174" s="83">
        <f>Чернігів!R12</f>
        <v>3787.498</v>
      </c>
      <c r="S174" s="83">
        <f>Чернігів!S12</f>
        <v>0</v>
      </c>
      <c r="T174" s="81">
        <f>Чернігів!T12</f>
        <v>19</v>
      </c>
      <c r="U174" s="83">
        <f>Чернігів!U12</f>
        <v>3787.498</v>
      </c>
      <c r="V174" s="81">
        <f>Чернігів!V12</f>
        <v>8</v>
      </c>
      <c r="W174" s="83">
        <f>Чернігів!W12</f>
        <v>144.20500000000001</v>
      </c>
      <c r="X174" s="83">
        <f>Чернігів!X12</f>
        <v>133.15300000000002</v>
      </c>
      <c r="Y174" s="83">
        <f>Чернігів!Y12</f>
        <v>11.052</v>
      </c>
      <c r="Z174" s="81">
        <f>Чернігів!Z12</f>
        <v>0</v>
      </c>
      <c r="AA174" s="81">
        <f>Чернігів!AA12</f>
        <v>0</v>
      </c>
    </row>
    <row r="175" spans="1:27" ht="15.75" x14ac:dyDescent="0.25">
      <c r="A175" s="79">
        <v>12</v>
      </c>
      <c r="B175" s="87" t="s">
        <v>16</v>
      </c>
      <c r="C175" s="81">
        <f>Поліський!C12</f>
        <v>100</v>
      </c>
      <c r="D175" s="81">
        <f>Поліський!D12</f>
        <v>0</v>
      </c>
      <c r="E175" s="81">
        <f>Поліський!E12</f>
        <v>100</v>
      </c>
      <c r="F175" s="81">
        <f>Поліський!F12</f>
        <v>43</v>
      </c>
      <c r="G175" s="81">
        <f>Поліський!G12</f>
        <v>0</v>
      </c>
      <c r="H175" s="81">
        <f>Поліський!H12</f>
        <v>43</v>
      </c>
      <c r="I175" s="81">
        <f>Поліський!I12</f>
        <v>0</v>
      </c>
      <c r="J175" s="83">
        <f>Поліський!J12</f>
        <v>32.878</v>
      </c>
      <c r="K175" s="83">
        <f>Поліський!K12</f>
        <v>32.878</v>
      </c>
      <c r="L175" s="81">
        <f>Поліський!L12</f>
        <v>0</v>
      </c>
      <c r="M175" s="81">
        <f>Поліський!M12</f>
        <v>0</v>
      </c>
      <c r="N175" s="81">
        <f>Поліський!N12</f>
        <v>0</v>
      </c>
      <c r="O175" s="83">
        <f>Поліський!O12</f>
        <v>0</v>
      </c>
      <c r="P175" s="81">
        <f>Поліський!P12</f>
        <v>0</v>
      </c>
      <c r="Q175" s="83">
        <f>Поліський!Q12</f>
        <v>0</v>
      </c>
      <c r="R175" s="83">
        <f>Поліський!R12</f>
        <v>59.133000000000003</v>
      </c>
      <c r="S175" s="83">
        <f>Поліський!S12</f>
        <v>0</v>
      </c>
      <c r="T175" s="81">
        <f>Поліський!T12</f>
        <v>2</v>
      </c>
      <c r="U175" s="83">
        <f>Поліський!U12</f>
        <v>59.133000000000003</v>
      </c>
      <c r="V175" s="81">
        <f>Поліський!V12</f>
        <v>2</v>
      </c>
      <c r="W175" s="83">
        <f>Поліський!W12</f>
        <v>195.11899999999997</v>
      </c>
      <c r="X175" s="83">
        <f>Поліський!X12</f>
        <v>195.11899999999997</v>
      </c>
      <c r="Y175" s="83">
        <f>Поліський!Y12</f>
        <v>0</v>
      </c>
      <c r="Z175" s="81">
        <f>Поліський!Z12</f>
        <v>0</v>
      </c>
      <c r="AA175" s="81">
        <f>Поліський!AA12</f>
        <v>0</v>
      </c>
    </row>
    <row r="176" spans="1:27" ht="15.75" x14ac:dyDescent="0.25">
      <c r="A176" s="79">
        <v>13</v>
      </c>
      <c r="B176" s="87" t="s">
        <v>17</v>
      </c>
      <c r="C176" s="81">
        <f>Столичний!C12</f>
        <v>16</v>
      </c>
      <c r="D176" s="81">
        <f>Столичний!D12</f>
        <v>15</v>
      </c>
      <c r="E176" s="81">
        <f>Столичний!E12</f>
        <v>1</v>
      </c>
      <c r="F176" s="81">
        <f>Столичний!F12</f>
        <v>12</v>
      </c>
      <c r="G176" s="81">
        <f>Столичний!G12</f>
        <v>1</v>
      </c>
      <c r="H176" s="81">
        <f>Столичний!H12</f>
        <v>11</v>
      </c>
      <c r="I176" s="81">
        <f>Столичний!I12</f>
        <v>0</v>
      </c>
      <c r="J176" s="83">
        <f>Столичний!J12</f>
        <v>3.6719999999999997</v>
      </c>
      <c r="K176" s="83">
        <f>Столичний!K12</f>
        <v>3.8079999999999998</v>
      </c>
      <c r="L176" s="81">
        <f>Столичний!L12</f>
        <v>0</v>
      </c>
      <c r="M176" s="81">
        <f>Столичний!M12</f>
        <v>0</v>
      </c>
      <c r="N176" s="81">
        <f>Столичний!N12</f>
        <v>0</v>
      </c>
      <c r="O176" s="83">
        <f>Столичний!O12</f>
        <v>0</v>
      </c>
      <c r="P176" s="81">
        <f>Столичний!P12</f>
        <v>1</v>
      </c>
      <c r="Q176" s="83">
        <f>Столичний!Q12</f>
        <v>64.394000000000005</v>
      </c>
      <c r="R176" s="83">
        <f>Столичний!R12</f>
        <v>2.802</v>
      </c>
      <c r="S176" s="83">
        <f>Столичний!S12</f>
        <v>0</v>
      </c>
      <c r="T176" s="81">
        <f>Столичний!T12</f>
        <v>4</v>
      </c>
      <c r="U176" s="83">
        <f>Столичний!U12</f>
        <v>24396.900999999998</v>
      </c>
      <c r="V176" s="81">
        <f>Столичний!V12</f>
        <v>4</v>
      </c>
      <c r="W176" s="83">
        <f>Столичний!W12</f>
        <v>1385.37</v>
      </c>
      <c r="X176" s="83">
        <f>Столичний!X12</f>
        <v>434.90199999999999</v>
      </c>
      <c r="Y176" s="83">
        <f>Столичний!Y12</f>
        <v>950.46800000000007</v>
      </c>
      <c r="Z176" s="81">
        <f>Столичний!Z12</f>
        <v>0</v>
      </c>
      <c r="AA176" s="81">
        <f>Столичний!AA12</f>
        <v>0</v>
      </c>
    </row>
    <row r="177" spans="1:27" ht="15.75" x14ac:dyDescent="0.25">
      <c r="A177" s="79">
        <v>14</v>
      </c>
      <c r="B177" s="87" t="s">
        <v>18</v>
      </c>
      <c r="C177" s="81">
        <f>Центральний!C12</f>
        <v>38</v>
      </c>
      <c r="D177" s="81">
        <f>Центральний!D12</f>
        <v>6</v>
      </c>
      <c r="E177" s="81">
        <f>Центральний!E12</f>
        <v>32</v>
      </c>
      <c r="F177" s="81">
        <f>Центральний!F12</f>
        <v>11</v>
      </c>
      <c r="G177" s="81">
        <f>Центральний!G12</f>
        <v>1</v>
      </c>
      <c r="H177" s="81">
        <f>Центральний!H12</f>
        <v>10</v>
      </c>
      <c r="I177" s="81">
        <f>Центральний!I12</f>
        <v>0</v>
      </c>
      <c r="J177" s="83">
        <f>Центральний!J12</f>
        <v>4.08</v>
      </c>
      <c r="K177" s="83">
        <f>Центральний!K12</f>
        <v>5.9329999999999998</v>
      </c>
      <c r="L177" s="81">
        <f>Центральний!L12</f>
        <v>1</v>
      </c>
      <c r="M177" s="81">
        <f>Центральний!M12</f>
        <v>0</v>
      </c>
      <c r="N177" s="81">
        <f>Центральний!N12</f>
        <v>0</v>
      </c>
      <c r="O177" s="83">
        <f>Центральний!O12</f>
        <v>0</v>
      </c>
      <c r="P177" s="81">
        <f>Центральний!P12</f>
        <v>0</v>
      </c>
      <c r="Q177" s="83">
        <f>Центральний!Q12</f>
        <v>0</v>
      </c>
      <c r="R177" s="83">
        <f>Центральний!R12</f>
        <v>0</v>
      </c>
      <c r="S177" s="83">
        <f>Центральний!S12</f>
        <v>0</v>
      </c>
      <c r="T177" s="81">
        <f>Центральний!T12</f>
        <v>3</v>
      </c>
      <c r="U177" s="83">
        <f>Центральний!U12</f>
        <v>1321.6210000000001</v>
      </c>
      <c r="V177" s="81">
        <f>Центральний!V12</f>
        <v>2</v>
      </c>
      <c r="W177" s="83">
        <f>Центральний!W12</f>
        <v>2097.636</v>
      </c>
      <c r="X177" s="83">
        <f>Центральний!X12</f>
        <v>79.772999999999996</v>
      </c>
      <c r="Y177" s="83">
        <f>Центральний!Y12</f>
        <v>2017.8630000000001</v>
      </c>
      <c r="Z177" s="81">
        <f>Центральний!Z12</f>
        <v>0</v>
      </c>
      <c r="AA177" s="81">
        <f>Центральний!AA12</f>
        <v>0</v>
      </c>
    </row>
    <row r="178" spans="1:27" ht="15.75" x14ac:dyDescent="0.25">
      <c r="A178" s="88">
        <v>15</v>
      </c>
      <c r="B178" s="87" t="s">
        <v>19</v>
      </c>
      <c r="C178" s="81">
        <f>Карпатський!C12</f>
        <v>0</v>
      </c>
      <c r="D178" s="81">
        <f>Карпатський!D12</f>
        <v>0</v>
      </c>
      <c r="E178" s="81">
        <f>Карпатський!E12</f>
        <v>0</v>
      </c>
      <c r="F178" s="81">
        <f>Карпатський!F12</f>
        <v>0</v>
      </c>
      <c r="G178" s="81">
        <f>Карпатський!G12</f>
        <v>0</v>
      </c>
      <c r="H178" s="81">
        <f>Карпатський!H12</f>
        <v>0</v>
      </c>
      <c r="I178" s="81">
        <f>Карпатський!I12</f>
        <v>0</v>
      </c>
      <c r="J178" s="83">
        <f>Карпатський!J12</f>
        <v>0</v>
      </c>
      <c r="K178" s="83">
        <f>Карпатський!K12</f>
        <v>0</v>
      </c>
      <c r="L178" s="81">
        <f>Карпатський!L12</f>
        <v>0</v>
      </c>
      <c r="M178" s="81">
        <f>Карпатський!M12</f>
        <v>0</v>
      </c>
      <c r="N178" s="81">
        <f>Карпатський!N12</f>
        <v>1</v>
      </c>
      <c r="O178" s="83">
        <f>Карпатський!O12</f>
        <v>4971.9889999999996</v>
      </c>
      <c r="P178" s="81">
        <f>Карпатський!P12</f>
        <v>1</v>
      </c>
      <c r="Q178" s="83">
        <f>Карпатський!Q12</f>
        <v>4971.9889999999996</v>
      </c>
      <c r="R178" s="83">
        <f>Карпатський!R12</f>
        <v>4971.9889999999996</v>
      </c>
      <c r="S178" s="83">
        <f>Карпатський!S12</f>
        <v>0</v>
      </c>
      <c r="T178" s="81">
        <f>Карпатський!T12</f>
        <v>1</v>
      </c>
      <c r="U178" s="83">
        <f>Карпатський!U12</f>
        <v>4971.9889999999996</v>
      </c>
      <c r="V178" s="81">
        <f>Карпатський!V12</f>
        <v>0</v>
      </c>
      <c r="W178" s="83">
        <f>Карпатський!W12</f>
        <v>0</v>
      </c>
      <c r="X178" s="83">
        <f>Карпатський!X12</f>
        <v>0</v>
      </c>
      <c r="Y178" s="83">
        <f>Карпатський!Y12</f>
        <v>0</v>
      </c>
      <c r="Z178" s="81">
        <f>Карпатський!Z12</f>
        <v>0</v>
      </c>
      <c r="AA178" s="81">
        <f>Карпатський!AA12</f>
        <v>0</v>
      </c>
    </row>
    <row r="179" spans="1:27" ht="31.5" x14ac:dyDescent="0.25">
      <c r="A179" s="89">
        <v>16</v>
      </c>
      <c r="B179" s="87" t="s">
        <v>20</v>
      </c>
      <c r="C179" s="81">
        <f>Придніпровський!C12</f>
        <v>29</v>
      </c>
      <c r="D179" s="81">
        <f>Придніпровський!D12</f>
        <v>1</v>
      </c>
      <c r="E179" s="81">
        <f>Придніпровський!E12</f>
        <v>28</v>
      </c>
      <c r="F179" s="81">
        <f>Придніпровський!F12</f>
        <v>10</v>
      </c>
      <c r="G179" s="81">
        <f>Придніпровський!G12</f>
        <v>0</v>
      </c>
      <c r="H179" s="81">
        <f>Придніпровський!H12</f>
        <v>8</v>
      </c>
      <c r="I179" s="81">
        <f>Придніпровський!I12</f>
        <v>0</v>
      </c>
      <c r="J179" s="83">
        <f>Придніпровський!J12</f>
        <v>1.0880000000000001</v>
      </c>
      <c r="K179" s="83">
        <f>Придніпровський!K12</f>
        <v>0.95200000000000007</v>
      </c>
      <c r="L179" s="81">
        <f>Придніпровський!L12</f>
        <v>0</v>
      </c>
      <c r="M179" s="81">
        <f>Придніпровський!M12</f>
        <v>0</v>
      </c>
      <c r="N179" s="81">
        <f>Придніпровський!N12</f>
        <v>0</v>
      </c>
      <c r="O179" s="83">
        <f>Придніпровський!O12</f>
        <v>0</v>
      </c>
      <c r="P179" s="81">
        <f>Придніпровський!P12</f>
        <v>0</v>
      </c>
      <c r="Q179" s="83">
        <f>Придніпровський!Q12</f>
        <v>0</v>
      </c>
      <c r="R179" s="83">
        <f>Придніпровський!R12</f>
        <v>0</v>
      </c>
      <c r="S179" s="83">
        <f>Придніпровський!S12</f>
        <v>0</v>
      </c>
      <c r="T179" s="81">
        <f>Придніпровський!T12</f>
        <v>0</v>
      </c>
      <c r="U179" s="83">
        <f>Придніпровський!U12</f>
        <v>0</v>
      </c>
      <c r="V179" s="81">
        <f>Придніпровський!V12</f>
        <v>2</v>
      </c>
      <c r="W179" s="83">
        <f>Придніпровський!W12</f>
        <v>246.10299999999998</v>
      </c>
      <c r="X179" s="83">
        <f>Придніпровський!X12</f>
        <v>0</v>
      </c>
      <c r="Y179" s="83">
        <f>Придніпровський!Y12</f>
        <v>246.10299999999998</v>
      </c>
      <c r="Z179" s="81">
        <f>Придніпровський!Z12</f>
        <v>0</v>
      </c>
      <c r="AA179" s="81">
        <f>Придніпровський!AA12</f>
        <v>0</v>
      </c>
    </row>
    <row r="180" spans="1:27" ht="31.5" x14ac:dyDescent="0.25">
      <c r="A180" s="89">
        <v>17</v>
      </c>
      <c r="B180" s="87" t="s">
        <v>21</v>
      </c>
      <c r="C180" s="81">
        <f>Південний!C12</f>
        <v>2</v>
      </c>
      <c r="D180" s="81">
        <f>Південний!D12</f>
        <v>0</v>
      </c>
      <c r="E180" s="81">
        <f>Південний!E12</f>
        <v>2</v>
      </c>
      <c r="F180" s="81">
        <f>Південний!F12</f>
        <v>0</v>
      </c>
      <c r="G180" s="81">
        <f>Південний!G12</f>
        <v>0</v>
      </c>
      <c r="H180" s="81">
        <f>Південний!H12</f>
        <v>0</v>
      </c>
      <c r="I180" s="81">
        <f>Південний!I12</f>
        <v>0</v>
      </c>
      <c r="J180" s="83">
        <f>Південний!J12</f>
        <v>0</v>
      </c>
      <c r="K180" s="83">
        <f>Південний!K12</f>
        <v>0</v>
      </c>
      <c r="L180" s="81">
        <f>Південний!L12</f>
        <v>0</v>
      </c>
      <c r="M180" s="81">
        <f>Південний!M12</f>
        <v>0</v>
      </c>
      <c r="N180" s="81">
        <f>Південний!N12</f>
        <v>0</v>
      </c>
      <c r="O180" s="83">
        <f>Південний!O12</f>
        <v>0</v>
      </c>
      <c r="P180" s="81">
        <f>Південний!P12</f>
        <v>0</v>
      </c>
      <c r="Q180" s="83">
        <f>Південний!Q12</f>
        <v>0</v>
      </c>
      <c r="R180" s="83">
        <f>Південний!R12</f>
        <v>0</v>
      </c>
      <c r="S180" s="83">
        <f>Південний!S12</f>
        <v>0</v>
      </c>
      <c r="T180" s="81">
        <f>Південний!T12</f>
        <v>1</v>
      </c>
      <c r="U180" s="83">
        <f>Південний!U12</f>
        <v>2782.8449999999998</v>
      </c>
      <c r="V180" s="81">
        <f>Південний!V12</f>
        <v>0</v>
      </c>
      <c r="W180" s="83">
        <f>Південний!W12</f>
        <v>57.025000000000006</v>
      </c>
      <c r="X180" s="83">
        <f>Південний!X12</f>
        <v>0</v>
      </c>
      <c r="Y180" s="83">
        <f>Південний!Y12</f>
        <v>57.025000000000006</v>
      </c>
      <c r="Z180" s="81">
        <f>Південний!Z12</f>
        <v>0</v>
      </c>
      <c r="AA180" s="81">
        <f>Південний!AA12</f>
        <v>0</v>
      </c>
    </row>
    <row r="181" spans="1:27" ht="31.5" x14ac:dyDescent="0.25">
      <c r="A181" s="89">
        <v>18</v>
      </c>
      <c r="B181" s="87" t="s">
        <v>22</v>
      </c>
      <c r="C181" s="81">
        <f>'Південно-Західний'!C12</f>
        <v>25</v>
      </c>
      <c r="D181" s="81">
        <f>'Південно-Західний'!D12</f>
        <v>3</v>
      </c>
      <c r="E181" s="81">
        <f>'Південно-Західний'!E12</f>
        <v>22</v>
      </c>
      <c r="F181" s="81">
        <f>'Південно-Західний'!F12</f>
        <v>23</v>
      </c>
      <c r="G181" s="81">
        <f>'Південно-Західний'!G12</f>
        <v>0</v>
      </c>
      <c r="H181" s="81">
        <f>'Південно-Західний'!H12</f>
        <v>23</v>
      </c>
      <c r="I181" s="81">
        <f>'Південно-Західний'!I12</f>
        <v>0</v>
      </c>
      <c r="J181" s="83">
        <f>'Південно-Західний'!J12</f>
        <v>4.6920000000000002</v>
      </c>
      <c r="K181" s="83">
        <f>'Південно-Західний'!K12</f>
        <v>4.9639999999999995</v>
      </c>
      <c r="L181" s="81">
        <f>'Південно-Західний'!L12</f>
        <v>2</v>
      </c>
      <c r="M181" s="81">
        <f>'Південно-Західний'!M12</f>
        <v>2</v>
      </c>
      <c r="N181" s="81">
        <f>'Південно-Західний'!N12</f>
        <v>0</v>
      </c>
      <c r="O181" s="83">
        <f>'Південно-Західний'!O12</f>
        <v>0</v>
      </c>
      <c r="P181" s="81">
        <f>'Південно-Західний'!P12</f>
        <v>0</v>
      </c>
      <c r="Q181" s="83">
        <f>'Південно-Західний'!Q12</f>
        <v>0</v>
      </c>
      <c r="R181" s="83">
        <f>'Південно-Західний'!R12</f>
        <v>471.06558000000001</v>
      </c>
      <c r="S181" s="83">
        <f>'Південно-Західний'!S12</f>
        <v>0</v>
      </c>
      <c r="T181" s="81">
        <f>'Південно-Західний'!T12</f>
        <v>2</v>
      </c>
      <c r="U181" s="83">
        <f>'Південно-Західний'!U12</f>
        <v>471.06558000000001</v>
      </c>
      <c r="V181" s="81">
        <f>'Південно-Західний'!V12</f>
        <v>5</v>
      </c>
      <c r="W181" s="83">
        <f>'Південно-Західний'!W12</f>
        <v>1561.81268</v>
      </c>
      <c r="X181" s="83">
        <f>'Південно-Західний'!X12</f>
        <v>338.91667999999999</v>
      </c>
      <c r="Y181" s="83">
        <f>'Південно-Західний'!Y12</f>
        <v>1222.896</v>
      </c>
      <c r="Z181" s="81">
        <f>'Південно-Західний'!Z12</f>
        <v>0</v>
      </c>
      <c r="AA181" s="81">
        <f>'Південно-Західний'!AA12</f>
        <v>0</v>
      </c>
    </row>
    <row r="182" spans="1:27" ht="31.5" x14ac:dyDescent="0.25">
      <c r="A182" s="90"/>
      <c r="B182" s="91" t="s">
        <v>23</v>
      </c>
      <c r="C182" s="94">
        <f>ЦА!C12</f>
        <v>2</v>
      </c>
      <c r="D182" s="94">
        <f>ЦА!D12</f>
        <v>1</v>
      </c>
      <c r="E182" s="94">
        <f>ЦА!E12</f>
        <v>1</v>
      </c>
      <c r="F182" s="94">
        <f>ЦА!F12</f>
        <v>0</v>
      </c>
      <c r="G182" s="94">
        <f>ЦА!G12</f>
        <v>0</v>
      </c>
      <c r="H182" s="94">
        <f>ЦА!H12</f>
        <v>0</v>
      </c>
      <c r="I182" s="94">
        <f>ЦА!I12</f>
        <v>0</v>
      </c>
      <c r="J182" s="93">
        <f>ЦА!J12</f>
        <v>0</v>
      </c>
      <c r="K182" s="93">
        <f>ЦА!K12</f>
        <v>0</v>
      </c>
      <c r="L182" s="94">
        <f>ЦА!L12</f>
        <v>0</v>
      </c>
      <c r="M182" s="94">
        <f>ЦА!M12</f>
        <v>0</v>
      </c>
      <c r="N182" s="94">
        <f>ЦА!N12</f>
        <v>0</v>
      </c>
      <c r="O182" s="93">
        <f>ЦА!O12</f>
        <v>0</v>
      </c>
      <c r="P182" s="94">
        <f>ЦА!P12</f>
        <v>0</v>
      </c>
      <c r="Q182" s="93">
        <f>ЦА!Q12</f>
        <v>0</v>
      </c>
      <c r="R182" s="93">
        <f>ЦА!R12</f>
        <v>0</v>
      </c>
      <c r="S182" s="93">
        <f>ЦА!S12</f>
        <v>0</v>
      </c>
      <c r="T182" s="94">
        <f>ЦА!T12</f>
        <v>0</v>
      </c>
      <c r="U182" s="93">
        <f>ЦА!U12</f>
        <v>0</v>
      </c>
      <c r="V182" s="94">
        <f>ЦА!V12</f>
        <v>0</v>
      </c>
      <c r="W182" s="93">
        <f>ЦА!W12</f>
        <v>0</v>
      </c>
      <c r="X182" s="93">
        <f>ЦА!X12</f>
        <v>0</v>
      </c>
      <c r="Y182" s="93">
        <f>ЦА!Y12</f>
        <v>0</v>
      </c>
      <c r="Z182" s="94">
        <f>ЦА!Z12</f>
        <v>0</v>
      </c>
      <c r="AA182" s="94">
        <f>ЦА!AA12</f>
        <v>0</v>
      </c>
    </row>
    <row r="183" spans="1:27" ht="15.75" x14ac:dyDescent="0.25">
      <c r="A183" s="129" t="s">
        <v>91</v>
      </c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</row>
    <row r="184" spans="1:27" ht="15" customHeight="1" x14ac:dyDescent="0.25">
      <c r="A184" s="132" t="s">
        <v>53</v>
      </c>
      <c r="B184" s="132" t="s">
        <v>24</v>
      </c>
      <c r="C184" s="132" t="s">
        <v>25</v>
      </c>
      <c r="D184" s="132"/>
      <c r="E184" s="132"/>
      <c r="F184" s="132" t="s">
        <v>0</v>
      </c>
      <c r="G184" s="132"/>
      <c r="H184" s="132" t="s">
        <v>54</v>
      </c>
      <c r="I184" s="132"/>
      <c r="J184" s="132" t="s">
        <v>55</v>
      </c>
      <c r="K184" s="132"/>
      <c r="L184" s="138" t="s">
        <v>56</v>
      </c>
      <c r="M184" s="139"/>
      <c r="N184" s="138" t="s">
        <v>57</v>
      </c>
      <c r="O184" s="142"/>
      <c r="P184" s="142"/>
      <c r="Q184" s="139"/>
      <c r="R184" s="132" t="s">
        <v>26</v>
      </c>
      <c r="S184" s="132"/>
      <c r="T184" s="132" t="s">
        <v>83</v>
      </c>
      <c r="U184" s="132"/>
      <c r="V184" s="132"/>
      <c r="W184" s="132"/>
      <c r="X184" s="132"/>
      <c r="Y184" s="132"/>
      <c r="Z184" s="132" t="s">
        <v>59</v>
      </c>
      <c r="AA184" s="132"/>
    </row>
    <row r="185" spans="1:27" ht="15" customHeight="1" x14ac:dyDescent="0.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40"/>
      <c r="M185" s="141"/>
      <c r="N185" s="140"/>
      <c r="O185" s="143"/>
      <c r="P185" s="143"/>
      <c r="Q185" s="141"/>
      <c r="R185" s="132"/>
      <c r="S185" s="132"/>
      <c r="T185" s="132" t="s">
        <v>60</v>
      </c>
      <c r="U185" s="132"/>
      <c r="V185" s="132" t="s">
        <v>1</v>
      </c>
      <c r="W185" s="132"/>
      <c r="X185" s="132"/>
      <c r="Y185" s="132"/>
      <c r="Z185" s="132"/>
      <c r="AA185" s="132"/>
    </row>
    <row r="186" spans="1:27" ht="15" customHeight="1" x14ac:dyDescent="0.25">
      <c r="A186" s="132"/>
      <c r="B186" s="132"/>
      <c r="C186" s="131" t="s">
        <v>2</v>
      </c>
      <c r="D186" s="127" t="s">
        <v>81</v>
      </c>
      <c r="E186" s="127" t="s">
        <v>82</v>
      </c>
      <c r="F186" s="131" t="s">
        <v>61</v>
      </c>
      <c r="G186" s="131" t="s">
        <v>62</v>
      </c>
      <c r="H186" s="131" t="s">
        <v>2</v>
      </c>
      <c r="I186" s="131" t="s">
        <v>27</v>
      </c>
      <c r="J186" s="133" t="s">
        <v>3</v>
      </c>
      <c r="K186" s="133" t="s">
        <v>1</v>
      </c>
      <c r="L186" s="134" t="s">
        <v>63</v>
      </c>
      <c r="M186" s="134" t="s">
        <v>64</v>
      </c>
      <c r="N186" s="134" t="s">
        <v>65</v>
      </c>
      <c r="O186" s="134" t="s">
        <v>66</v>
      </c>
      <c r="P186" s="137" t="s">
        <v>67</v>
      </c>
      <c r="Q186" s="137"/>
      <c r="R186" s="131" t="s">
        <v>2</v>
      </c>
      <c r="S186" s="131" t="s">
        <v>68</v>
      </c>
      <c r="T186" s="130" t="s">
        <v>65</v>
      </c>
      <c r="U186" s="130" t="s">
        <v>69</v>
      </c>
      <c r="V186" s="130" t="s">
        <v>65</v>
      </c>
      <c r="W186" s="132" t="s">
        <v>70</v>
      </c>
      <c r="X186" s="132"/>
      <c r="Y186" s="132"/>
      <c r="Z186" s="130" t="s">
        <v>4</v>
      </c>
      <c r="AA186" s="130" t="s">
        <v>28</v>
      </c>
    </row>
    <row r="187" spans="1:27" ht="177.75" x14ac:dyDescent="0.25">
      <c r="A187" s="132"/>
      <c r="B187" s="132"/>
      <c r="C187" s="131"/>
      <c r="D187" s="128"/>
      <c r="E187" s="128"/>
      <c r="F187" s="131"/>
      <c r="G187" s="131"/>
      <c r="H187" s="131"/>
      <c r="I187" s="131"/>
      <c r="J187" s="133"/>
      <c r="K187" s="133"/>
      <c r="L187" s="135"/>
      <c r="M187" s="135"/>
      <c r="N187" s="135"/>
      <c r="O187" s="135"/>
      <c r="P187" s="69" t="s">
        <v>65</v>
      </c>
      <c r="Q187" s="70" t="s">
        <v>66</v>
      </c>
      <c r="R187" s="131"/>
      <c r="S187" s="131"/>
      <c r="T187" s="130"/>
      <c r="U187" s="130"/>
      <c r="V187" s="130"/>
      <c r="W187" s="71" t="s">
        <v>71</v>
      </c>
      <c r="X187" s="71" t="s">
        <v>72</v>
      </c>
      <c r="Y187" s="72" t="s">
        <v>73</v>
      </c>
      <c r="Z187" s="130"/>
      <c r="AA187" s="130"/>
    </row>
    <row r="188" spans="1:27" ht="15.75" x14ac:dyDescent="0.25">
      <c r="A188" s="73">
        <v>1</v>
      </c>
      <c r="B188" s="73">
        <v>2</v>
      </c>
      <c r="C188" s="73">
        <v>3</v>
      </c>
      <c r="D188" s="73">
        <v>4</v>
      </c>
      <c r="E188" s="73">
        <v>5</v>
      </c>
      <c r="F188" s="73">
        <v>6</v>
      </c>
      <c r="G188" s="73">
        <v>7</v>
      </c>
      <c r="H188" s="73">
        <v>8</v>
      </c>
      <c r="I188" s="73">
        <v>9</v>
      </c>
      <c r="J188" s="73">
        <v>10</v>
      </c>
      <c r="K188" s="73">
        <v>11</v>
      </c>
      <c r="L188" s="73">
        <v>12</v>
      </c>
      <c r="M188" s="73">
        <v>13</v>
      </c>
      <c r="N188" s="73">
        <v>14</v>
      </c>
      <c r="O188" s="73">
        <v>15</v>
      </c>
      <c r="P188" s="73">
        <v>16</v>
      </c>
      <c r="Q188" s="73">
        <v>17</v>
      </c>
      <c r="R188" s="73">
        <v>18</v>
      </c>
      <c r="S188" s="73">
        <v>19</v>
      </c>
      <c r="T188" s="73">
        <v>20</v>
      </c>
      <c r="U188" s="73">
        <v>21</v>
      </c>
      <c r="V188" s="73">
        <v>22</v>
      </c>
      <c r="W188" s="73">
        <v>23</v>
      </c>
      <c r="X188" s="73">
        <v>24</v>
      </c>
      <c r="Y188" s="73">
        <v>25</v>
      </c>
      <c r="Z188" s="73">
        <v>26</v>
      </c>
      <c r="AA188" s="74">
        <v>27</v>
      </c>
    </row>
    <row r="189" spans="1:27" ht="15.75" x14ac:dyDescent="0.25">
      <c r="A189" s="75"/>
      <c r="B189" s="76"/>
      <c r="C189" s="77">
        <f>SUM(C190:C207)+C208</f>
        <v>829</v>
      </c>
      <c r="D189" s="77">
        <f>SUM(D190:D207)+D208</f>
        <v>73</v>
      </c>
      <c r="E189" s="77">
        <f t="shared" ref="E189:O189" si="143">SUM(E190:E207)+E208</f>
        <v>756</v>
      </c>
      <c r="F189" s="77">
        <f t="shared" si="143"/>
        <v>209</v>
      </c>
      <c r="G189" s="77">
        <f t="shared" si="143"/>
        <v>8</v>
      </c>
      <c r="H189" s="77">
        <f t="shared" si="143"/>
        <v>181</v>
      </c>
      <c r="I189" s="77">
        <f t="shared" si="143"/>
        <v>0</v>
      </c>
      <c r="J189" s="78">
        <f t="shared" si="143"/>
        <v>67.404999999999987</v>
      </c>
      <c r="K189" s="78">
        <f t="shared" si="143"/>
        <v>69.733999999999995</v>
      </c>
      <c r="L189" s="77">
        <f t="shared" si="143"/>
        <v>46</v>
      </c>
      <c r="M189" s="77">
        <f t="shared" si="143"/>
        <v>8</v>
      </c>
      <c r="N189" s="77">
        <f t="shared" si="143"/>
        <v>1</v>
      </c>
      <c r="O189" s="78">
        <f t="shared" si="143"/>
        <v>2494.913</v>
      </c>
      <c r="P189" s="77">
        <f t="shared" ref="P189:R189" si="144">SUM(P190:P207)+P208</f>
        <v>7</v>
      </c>
      <c r="Q189" s="78">
        <f t="shared" si="144"/>
        <v>12334.176459999999</v>
      </c>
      <c r="R189" s="78">
        <f t="shared" si="144"/>
        <v>160834.29097000003</v>
      </c>
      <c r="S189" s="78">
        <f>SUM(S190:S207)+S208</f>
        <v>13139.163999999999</v>
      </c>
      <c r="T189" s="77">
        <f t="shared" ref="T189:AA189" si="145">SUM(T190:T207)+T208</f>
        <v>69</v>
      </c>
      <c r="U189" s="78">
        <f t="shared" si="145"/>
        <v>159243.64397000003</v>
      </c>
      <c r="V189" s="77">
        <f t="shared" si="145"/>
        <v>100</v>
      </c>
      <c r="W189" s="78">
        <f t="shared" si="145"/>
        <v>26671.984159999996</v>
      </c>
      <c r="X189" s="78">
        <f t="shared" si="145"/>
        <v>12432.697470000001</v>
      </c>
      <c r="Y189" s="78">
        <f t="shared" si="145"/>
        <v>14239.286690000001</v>
      </c>
      <c r="Z189" s="77">
        <f t="shared" si="145"/>
        <v>4</v>
      </c>
      <c r="AA189" s="77">
        <f t="shared" si="145"/>
        <v>2</v>
      </c>
    </row>
    <row r="190" spans="1:27" ht="15.75" x14ac:dyDescent="0.25">
      <c r="A190" s="79">
        <v>1</v>
      </c>
      <c r="B190" s="80" t="s">
        <v>5</v>
      </c>
      <c r="C190" s="82">
        <f t="shared" ref="C190:V208" si="146">C216+C294</f>
        <v>19</v>
      </c>
      <c r="D190" s="82">
        <f t="shared" ref="D190" si="147">D216+D294</f>
        <v>6</v>
      </c>
      <c r="E190" s="82">
        <f t="shared" ref="E190:AA203" si="148">E216+E294</f>
        <v>13</v>
      </c>
      <c r="F190" s="82">
        <f t="shared" si="148"/>
        <v>9</v>
      </c>
      <c r="G190" s="82">
        <f t="shared" si="148"/>
        <v>1</v>
      </c>
      <c r="H190" s="82">
        <f t="shared" si="148"/>
        <v>7</v>
      </c>
      <c r="I190" s="82">
        <f t="shared" si="148"/>
        <v>0</v>
      </c>
      <c r="J190" s="83">
        <f t="shared" si="148"/>
        <v>0.95199999999999996</v>
      </c>
      <c r="K190" s="83">
        <f t="shared" si="148"/>
        <v>0.81599999999999995</v>
      </c>
      <c r="L190" s="82">
        <f t="shared" si="148"/>
        <v>0</v>
      </c>
      <c r="M190" s="82">
        <f t="shared" si="148"/>
        <v>0</v>
      </c>
      <c r="N190" s="82">
        <f t="shared" si="148"/>
        <v>0</v>
      </c>
      <c r="O190" s="83">
        <f t="shared" si="148"/>
        <v>0</v>
      </c>
      <c r="P190" s="82">
        <f t="shared" ref="P190:R202" si="149">P216+P294</f>
        <v>0</v>
      </c>
      <c r="Q190" s="83">
        <f t="shared" si="149"/>
        <v>0</v>
      </c>
      <c r="R190" s="83">
        <f t="shared" si="149"/>
        <v>56.25</v>
      </c>
      <c r="S190" s="83">
        <f t="shared" si="148"/>
        <v>0</v>
      </c>
      <c r="T190" s="82">
        <f t="shared" si="148"/>
        <v>15</v>
      </c>
      <c r="U190" s="83">
        <f t="shared" si="148"/>
        <v>56.25</v>
      </c>
      <c r="V190" s="82">
        <f t="shared" si="148"/>
        <v>16</v>
      </c>
      <c r="W190" s="83">
        <f t="shared" si="148"/>
        <v>1104.0549999999998</v>
      </c>
      <c r="X190" s="83">
        <f t="shared" si="148"/>
        <v>86.617000000000004</v>
      </c>
      <c r="Y190" s="83">
        <f t="shared" si="148"/>
        <v>1017.438</v>
      </c>
      <c r="Z190" s="82">
        <f t="shared" si="148"/>
        <v>0</v>
      </c>
      <c r="AA190" s="82">
        <f t="shared" si="148"/>
        <v>0</v>
      </c>
    </row>
    <row r="191" spans="1:27" ht="15.75" x14ac:dyDescent="0.25">
      <c r="A191" s="79">
        <v>2</v>
      </c>
      <c r="B191" s="84" t="s">
        <v>6</v>
      </c>
      <c r="C191" s="82">
        <f t="shared" si="146"/>
        <v>0</v>
      </c>
      <c r="D191" s="82">
        <f t="shared" ref="D191" si="150">D217+D295</f>
        <v>0</v>
      </c>
      <c r="E191" s="82">
        <f t="shared" si="146"/>
        <v>0</v>
      </c>
      <c r="F191" s="82">
        <f t="shared" si="146"/>
        <v>0</v>
      </c>
      <c r="G191" s="82">
        <f t="shared" si="146"/>
        <v>0</v>
      </c>
      <c r="H191" s="82">
        <f t="shared" si="146"/>
        <v>0</v>
      </c>
      <c r="I191" s="82">
        <f t="shared" si="146"/>
        <v>0</v>
      </c>
      <c r="J191" s="83">
        <f t="shared" si="146"/>
        <v>0</v>
      </c>
      <c r="K191" s="83">
        <f t="shared" si="146"/>
        <v>0</v>
      </c>
      <c r="L191" s="82">
        <f t="shared" si="146"/>
        <v>0</v>
      </c>
      <c r="M191" s="82">
        <f t="shared" si="146"/>
        <v>0</v>
      </c>
      <c r="N191" s="82">
        <f t="shared" si="146"/>
        <v>0</v>
      </c>
      <c r="O191" s="83">
        <f t="shared" si="146"/>
        <v>0</v>
      </c>
      <c r="P191" s="82">
        <f t="shared" ref="P191:R191" si="151">P217+P295</f>
        <v>0</v>
      </c>
      <c r="Q191" s="83">
        <f t="shared" si="151"/>
        <v>0</v>
      </c>
      <c r="R191" s="83">
        <f t="shared" si="151"/>
        <v>24.795999999999999</v>
      </c>
      <c r="S191" s="83">
        <f t="shared" si="146"/>
        <v>0</v>
      </c>
      <c r="T191" s="82">
        <f t="shared" si="146"/>
        <v>3</v>
      </c>
      <c r="U191" s="83">
        <f t="shared" si="146"/>
        <v>24.795999999999999</v>
      </c>
      <c r="V191" s="82">
        <f t="shared" si="146"/>
        <v>3</v>
      </c>
      <c r="W191" s="83">
        <f t="shared" si="148"/>
        <v>32.957999999999998</v>
      </c>
      <c r="X191" s="83">
        <f t="shared" si="148"/>
        <v>32.957999999999998</v>
      </c>
      <c r="Y191" s="83">
        <f t="shared" si="148"/>
        <v>0</v>
      </c>
      <c r="Z191" s="82">
        <f t="shared" si="148"/>
        <v>0</v>
      </c>
      <c r="AA191" s="82">
        <f t="shared" si="148"/>
        <v>0</v>
      </c>
    </row>
    <row r="192" spans="1:27" ht="15.75" x14ac:dyDescent="0.25">
      <c r="A192" s="79">
        <v>3</v>
      </c>
      <c r="B192" s="84" t="s">
        <v>7</v>
      </c>
      <c r="C192" s="82">
        <f t="shared" si="146"/>
        <v>0</v>
      </c>
      <c r="D192" s="82">
        <f t="shared" ref="D192" si="152">D218+D296</f>
        <v>0</v>
      </c>
      <c r="E192" s="82">
        <f t="shared" si="148"/>
        <v>0</v>
      </c>
      <c r="F192" s="82">
        <f t="shared" si="148"/>
        <v>0</v>
      </c>
      <c r="G192" s="82">
        <f t="shared" si="148"/>
        <v>0</v>
      </c>
      <c r="H192" s="82">
        <f t="shared" si="148"/>
        <v>0</v>
      </c>
      <c r="I192" s="82">
        <f t="shared" si="148"/>
        <v>0</v>
      </c>
      <c r="J192" s="83">
        <f t="shared" si="148"/>
        <v>0</v>
      </c>
      <c r="K192" s="83">
        <f t="shared" si="148"/>
        <v>0</v>
      </c>
      <c r="L192" s="82">
        <f t="shared" si="148"/>
        <v>0</v>
      </c>
      <c r="M192" s="82">
        <f t="shared" si="148"/>
        <v>0</v>
      </c>
      <c r="N192" s="82">
        <f t="shared" si="148"/>
        <v>0</v>
      </c>
      <c r="O192" s="83">
        <f t="shared" si="148"/>
        <v>0</v>
      </c>
      <c r="P192" s="82">
        <f t="shared" si="149"/>
        <v>0</v>
      </c>
      <c r="Q192" s="83">
        <f t="shared" si="149"/>
        <v>0</v>
      </c>
      <c r="R192" s="83">
        <f t="shared" si="149"/>
        <v>0</v>
      </c>
      <c r="S192" s="83">
        <f t="shared" si="148"/>
        <v>0</v>
      </c>
      <c r="T192" s="82">
        <f t="shared" si="148"/>
        <v>0</v>
      </c>
      <c r="U192" s="83">
        <f t="shared" si="148"/>
        <v>0</v>
      </c>
      <c r="V192" s="82">
        <f t="shared" si="148"/>
        <v>1</v>
      </c>
      <c r="W192" s="83">
        <f t="shared" si="148"/>
        <v>54.743560000000002</v>
      </c>
      <c r="X192" s="83">
        <f t="shared" si="148"/>
        <v>0</v>
      </c>
      <c r="Y192" s="83">
        <f t="shared" si="148"/>
        <v>54.743560000000002</v>
      </c>
      <c r="Z192" s="82">
        <f t="shared" si="148"/>
        <v>0</v>
      </c>
      <c r="AA192" s="82">
        <f t="shared" si="148"/>
        <v>0</v>
      </c>
    </row>
    <row r="193" spans="1:27" ht="15.75" x14ac:dyDescent="0.25">
      <c r="A193" s="79">
        <v>4</v>
      </c>
      <c r="B193" s="84" t="s">
        <v>8</v>
      </c>
      <c r="C193" s="82">
        <f t="shared" si="146"/>
        <v>26</v>
      </c>
      <c r="D193" s="82">
        <f t="shared" ref="D193" si="153">D219+D297</f>
        <v>2</v>
      </c>
      <c r="E193" s="82">
        <f t="shared" si="148"/>
        <v>24</v>
      </c>
      <c r="F193" s="82">
        <f t="shared" si="148"/>
        <v>4</v>
      </c>
      <c r="G193" s="82">
        <f t="shared" si="148"/>
        <v>1</v>
      </c>
      <c r="H193" s="82">
        <f t="shared" si="148"/>
        <v>3</v>
      </c>
      <c r="I193" s="82">
        <f t="shared" si="148"/>
        <v>0</v>
      </c>
      <c r="J193" s="83">
        <f t="shared" si="148"/>
        <v>1.0369999999999999</v>
      </c>
      <c r="K193" s="83">
        <f t="shared" si="148"/>
        <v>2.5670000000000002</v>
      </c>
      <c r="L193" s="82">
        <f t="shared" si="148"/>
        <v>1</v>
      </c>
      <c r="M193" s="82">
        <f t="shared" si="148"/>
        <v>1</v>
      </c>
      <c r="N193" s="82">
        <f t="shared" si="148"/>
        <v>0</v>
      </c>
      <c r="O193" s="83">
        <f t="shared" si="148"/>
        <v>0</v>
      </c>
      <c r="P193" s="82">
        <f t="shared" si="149"/>
        <v>0</v>
      </c>
      <c r="Q193" s="83">
        <f t="shared" si="149"/>
        <v>0</v>
      </c>
      <c r="R193" s="83">
        <f t="shared" si="149"/>
        <v>10658.081</v>
      </c>
      <c r="S193" s="83">
        <f t="shared" si="148"/>
        <v>9966.4519999999993</v>
      </c>
      <c r="T193" s="82">
        <f t="shared" si="148"/>
        <v>3</v>
      </c>
      <c r="U193" s="83">
        <f t="shared" si="148"/>
        <v>522.87400000000002</v>
      </c>
      <c r="V193" s="82">
        <f t="shared" si="148"/>
        <v>1</v>
      </c>
      <c r="W193" s="83">
        <f t="shared" si="148"/>
        <v>84.378</v>
      </c>
      <c r="X193" s="83">
        <f t="shared" si="148"/>
        <v>84.378</v>
      </c>
      <c r="Y193" s="83">
        <f t="shared" si="148"/>
        <v>0</v>
      </c>
      <c r="Z193" s="82">
        <f t="shared" si="148"/>
        <v>0</v>
      </c>
      <c r="AA193" s="82">
        <f t="shared" si="148"/>
        <v>0</v>
      </c>
    </row>
    <row r="194" spans="1:27" ht="15.75" x14ac:dyDescent="0.25">
      <c r="A194" s="79">
        <v>5</v>
      </c>
      <c r="B194" s="84" t="s">
        <v>9</v>
      </c>
      <c r="C194" s="82">
        <f t="shared" si="146"/>
        <v>0</v>
      </c>
      <c r="D194" s="82">
        <f t="shared" ref="D194" si="154">D220+D298</f>
        <v>0</v>
      </c>
      <c r="E194" s="82">
        <f t="shared" si="148"/>
        <v>0</v>
      </c>
      <c r="F194" s="82">
        <f t="shared" si="148"/>
        <v>0</v>
      </c>
      <c r="G194" s="82">
        <f t="shared" si="148"/>
        <v>0</v>
      </c>
      <c r="H194" s="82">
        <f t="shared" si="148"/>
        <v>0</v>
      </c>
      <c r="I194" s="82">
        <f t="shared" si="148"/>
        <v>0</v>
      </c>
      <c r="J194" s="83">
        <f t="shared" si="148"/>
        <v>0</v>
      </c>
      <c r="K194" s="83">
        <f t="shared" si="148"/>
        <v>0</v>
      </c>
      <c r="L194" s="82">
        <f t="shared" si="148"/>
        <v>0</v>
      </c>
      <c r="M194" s="82">
        <f t="shared" si="148"/>
        <v>0</v>
      </c>
      <c r="N194" s="82">
        <f t="shared" si="148"/>
        <v>0</v>
      </c>
      <c r="O194" s="83">
        <f t="shared" si="148"/>
        <v>0</v>
      </c>
      <c r="P194" s="82">
        <f t="shared" si="149"/>
        <v>0</v>
      </c>
      <c r="Q194" s="83">
        <f t="shared" si="149"/>
        <v>0</v>
      </c>
      <c r="R194" s="83">
        <f t="shared" si="149"/>
        <v>0</v>
      </c>
      <c r="S194" s="83">
        <f t="shared" si="148"/>
        <v>0</v>
      </c>
      <c r="T194" s="82">
        <f t="shared" si="148"/>
        <v>0</v>
      </c>
      <c r="U194" s="83">
        <f t="shared" si="148"/>
        <v>0</v>
      </c>
      <c r="V194" s="82">
        <f t="shared" si="148"/>
        <v>0</v>
      </c>
      <c r="W194" s="83">
        <f t="shared" si="148"/>
        <v>0</v>
      </c>
      <c r="X194" s="83">
        <f t="shared" si="148"/>
        <v>0</v>
      </c>
      <c r="Y194" s="83">
        <f t="shared" si="148"/>
        <v>0</v>
      </c>
      <c r="Z194" s="82">
        <f t="shared" si="148"/>
        <v>0</v>
      </c>
      <c r="AA194" s="82">
        <f t="shared" si="148"/>
        <v>0</v>
      </c>
    </row>
    <row r="195" spans="1:27" ht="15.75" x14ac:dyDescent="0.25">
      <c r="A195" s="79">
        <v>6</v>
      </c>
      <c r="B195" s="84" t="s">
        <v>10</v>
      </c>
      <c r="C195" s="82">
        <f t="shared" si="146"/>
        <v>39</v>
      </c>
      <c r="D195" s="82">
        <f t="shared" ref="D195" si="155">D221+D299</f>
        <v>10</v>
      </c>
      <c r="E195" s="82">
        <f t="shared" si="148"/>
        <v>29</v>
      </c>
      <c r="F195" s="82">
        <f t="shared" si="148"/>
        <v>37</v>
      </c>
      <c r="G195" s="82">
        <f t="shared" si="148"/>
        <v>4</v>
      </c>
      <c r="H195" s="82">
        <f t="shared" si="148"/>
        <v>25</v>
      </c>
      <c r="I195" s="82">
        <f t="shared" si="148"/>
        <v>0</v>
      </c>
      <c r="J195" s="83">
        <f t="shared" si="148"/>
        <v>37.247</v>
      </c>
      <c r="K195" s="83">
        <f t="shared" si="148"/>
        <v>37.128</v>
      </c>
      <c r="L195" s="82">
        <f t="shared" si="148"/>
        <v>0</v>
      </c>
      <c r="M195" s="82">
        <f t="shared" si="148"/>
        <v>0</v>
      </c>
      <c r="N195" s="82">
        <f t="shared" si="148"/>
        <v>0</v>
      </c>
      <c r="O195" s="83">
        <f t="shared" si="148"/>
        <v>0</v>
      </c>
      <c r="P195" s="82">
        <f t="shared" si="149"/>
        <v>0</v>
      </c>
      <c r="Q195" s="83">
        <f t="shared" si="149"/>
        <v>0</v>
      </c>
      <c r="R195" s="83">
        <f t="shared" si="149"/>
        <v>17.347999999999999</v>
      </c>
      <c r="S195" s="83">
        <f t="shared" si="148"/>
        <v>0</v>
      </c>
      <c r="T195" s="82">
        <f t="shared" si="148"/>
        <v>2</v>
      </c>
      <c r="U195" s="83">
        <f t="shared" si="148"/>
        <v>17.347999999999999</v>
      </c>
      <c r="V195" s="82">
        <f t="shared" si="148"/>
        <v>3</v>
      </c>
      <c r="W195" s="83">
        <f t="shared" si="148"/>
        <v>105.739</v>
      </c>
      <c r="X195" s="83">
        <f t="shared" si="148"/>
        <v>17.347999999999999</v>
      </c>
      <c r="Y195" s="83">
        <f t="shared" si="148"/>
        <v>88.391000000000005</v>
      </c>
      <c r="Z195" s="82">
        <f t="shared" si="148"/>
        <v>1</v>
      </c>
      <c r="AA195" s="82">
        <f t="shared" si="148"/>
        <v>1</v>
      </c>
    </row>
    <row r="196" spans="1:27" ht="15.75" x14ac:dyDescent="0.25">
      <c r="A196" s="79">
        <v>7</v>
      </c>
      <c r="B196" s="84" t="s">
        <v>11</v>
      </c>
      <c r="C196" s="82">
        <f t="shared" si="146"/>
        <v>3</v>
      </c>
      <c r="D196" s="82">
        <f t="shared" ref="D196" si="156">D222+D300</f>
        <v>1</v>
      </c>
      <c r="E196" s="82">
        <f t="shared" si="148"/>
        <v>2</v>
      </c>
      <c r="F196" s="82">
        <f t="shared" si="148"/>
        <v>2</v>
      </c>
      <c r="G196" s="82">
        <f t="shared" si="148"/>
        <v>0</v>
      </c>
      <c r="H196" s="82">
        <f t="shared" si="148"/>
        <v>2</v>
      </c>
      <c r="I196" s="82">
        <f t="shared" si="148"/>
        <v>0</v>
      </c>
      <c r="J196" s="83">
        <f t="shared" si="148"/>
        <v>0.20399999999999999</v>
      </c>
      <c r="K196" s="83">
        <f t="shared" si="148"/>
        <v>0.20399999999999999</v>
      </c>
      <c r="L196" s="82">
        <f t="shared" si="148"/>
        <v>22</v>
      </c>
      <c r="M196" s="82">
        <f t="shared" si="148"/>
        <v>0</v>
      </c>
      <c r="N196" s="82">
        <f t="shared" si="148"/>
        <v>0</v>
      </c>
      <c r="O196" s="83">
        <f t="shared" si="148"/>
        <v>0</v>
      </c>
      <c r="P196" s="82">
        <f t="shared" si="149"/>
        <v>0</v>
      </c>
      <c r="Q196" s="83">
        <f t="shared" si="149"/>
        <v>0</v>
      </c>
      <c r="R196" s="83">
        <f t="shared" si="149"/>
        <v>0</v>
      </c>
      <c r="S196" s="83">
        <f t="shared" si="148"/>
        <v>0</v>
      </c>
      <c r="T196" s="82">
        <f t="shared" si="148"/>
        <v>0</v>
      </c>
      <c r="U196" s="83">
        <f t="shared" si="148"/>
        <v>0</v>
      </c>
      <c r="V196" s="82">
        <f t="shared" si="148"/>
        <v>3</v>
      </c>
      <c r="W196" s="83">
        <f t="shared" si="148"/>
        <v>1200.9179999999999</v>
      </c>
      <c r="X196" s="83">
        <f t="shared" si="148"/>
        <v>5.1859999999999999</v>
      </c>
      <c r="Y196" s="83">
        <f t="shared" si="148"/>
        <v>1195.732</v>
      </c>
      <c r="Z196" s="82">
        <f t="shared" si="148"/>
        <v>0</v>
      </c>
      <c r="AA196" s="82">
        <f t="shared" si="148"/>
        <v>0</v>
      </c>
    </row>
    <row r="197" spans="1:27" ht="15.75" x14ac:dyDescent="0.25">
      <c r="A197" s="79">
        <v>8</v>
      </c>
      <c r="B197" s="84" t="s">
        <v>12</v>
      </c>
      <c r="C197" s="82">
        <f t="shared" si="146"/>
        <v>18</v>
      </c>
      <c r="D197" s="82">
        <f t="shared" ref="D197" si="157">D223+D301</f>
        <v>0</v>
      </c>
      <c r="E197" s="82">
        <f t="shared" si="148"/>
        <v>18</v>
      </c>
      <c r="F197" s="82">
        <f t="shared" si="148"/>
        <v>2</v>
      </c>
      <c r="G197" s="82">
        <f t="shared" si="148"/>
        <v>0</v>
      </c>
      <c r="H197" s="82">
        <f t="shared" si="148"/>
        <v>2</v>
      </c>
      <c r="I197" s="82">
        <f t="shared" si="148"/>
        <v>0</v>
      </c>
      <c r="J197" s="83">
        <f t="shared" si="148"/>
        <v>0.27200000000000002</v>
      </c>
      <c r="K197" s="83">
        <f t="shared" si="148"/>
        <v>0.27200000000000002</v>
      </c>
      <c r="L197" s="82">
        <f t="shared" si="148"/>
        <v>0</v>
      </c>
      <c r="M197" s="82">
        <f t="shared" si="148"/>
        <v>0</v>
      </c>
      <c r="N197" s="82">
        <f t="shared" si="148"/>
        <v>0</v>
      </c>
      <c r="O197" s="83">
        <f t="shared" si="148"/>
        <v>0</v>
      </c>
      <c r="P197" s="82">
        <f t="shared" si="149"/>
        <v>0</v>
      </c>
      <c r="Q197" s="83">
        <f t="shared" si="149"/>
        <v>0</v>
      </c>
      <c r="R197" s="83">
        <f t="shared" si="149"/>
        <v>0.17499999999999999</v>
      </c>
      <c r="S197" s="83">
        <f t="shared" si="148"/>
        <v>0</v>
      </c>
      <c r="T197" s="82">
        <f t="shared" si="148"/>
        <v>1</v>
      </c>
      <c r="U197" s="83">
        <f t="shared" si="148"/>
        <v>0.17499999999999999</v>
      </c>
      <c r="V197" s="82">
        <f t="shared" si="148"/>
        <v>2</v>
      </c>
      <c r="W197" s="83">
        <f t="shared" si="148"/>
        <v>12.994</v>
      </c>
      <c r="X197" s="83">
        <f t="shared" si="148"/>
        <v>12.994</v>
      </c>
      <c r="Y197" s="83">
        <f t="shared" si="148"/>
        <v>0</v>
      </c>
      <c r="Z197" s="82">
        <f t="shared" si="148"/>
        <v>0</v>
      </c>
      <c r="AA197" s="82">
        <f t="shared" si="148"/>
        <v>0</v>
      </c>
    </row>
    <row r="198" spans="1:27" ht="15.75" x14ac:dyDescent="0.25">
      <c r="A198" s="79">
        <v>9</v>
      </c>
      <c r="B198" s="84" t="s">
        <v>13</v>
      </c>
      <c r="C198" s="82">
        <f t="shared" si="146"/>
        <v>14</v>
      </c>
      <c r="D198" s="82">
        <f t="shared" ref="D198" si="158">D224+D302</f>
        <v>4</v>
      </c>
      <c r="E198" s="82">
        <f t="shared" si="148"/>
        <v>10</v>
      </c>
      <c r="F198" s="82">
        <f t="shared" si="148"/>
        <v>2</v>
      </c>
      <c r="G198" s="82">
        <f t="shared" si="148"/>
        <v>0</v>
      </c>
      <c r="H198" s="82">
        <f t="shared" si="148"/>
        <v>2</v>
      </c>
      <c r="I198" s="82">
        <f t="shared" si="148"/>
        <v>0</v>
      </c>
      <c r="J198" s="83">
        <f t="shared" si="148"/>
        <v>0.27200000000000002</v>
      </c>
      <c r="K198" s="83">
        <f t="shared" si="148"/>
        <v>0.27200000000000002</v>
      </c>
      <c r="L198" s="82">
        <f t="shared" si="148"/>
        <v>0</v>
      </c>
      <c r="M198" s="82">
        <f t="shared" si="148"/>
        <v>0</v>
      </c>
      <c r="N198" s="82">
        <f t="shared" si="148"/>
        <v>0</v>
      </c>
      <c r="O198" s="83">
        <f t="shared" si="148"/>
        <v>0</v>
      </c>
      <c r="P198" s="82">
        <f t="shared" si="149"/>
        <v>0</v>
      </c>
      <c r="Q198" s="83">
        <f t="shared" si="149"/>
        <v>0</v>
      </c>
      <c r="R198" s="83">
        <f t="shared" si="149"/>
        <v>126.462</v>
      </c>
      <c r="S198" s="83">
        <f t="shared" si="148"/>
        <v>0</v>
      </c>
      <c r="T198" s="82">
        <f t="shared" si="148"/>
        <v>6</v>
      </c>
      <c r="U198" s="83">
        <f t="shared" si="148"/>
        <v>126.462</v>
      </c>
      <c r="V198" s="82">
        <f t="shared" si="148"/>
        <v>12</v>
      </c>
      <c r="W198" s="83">
        <f t="shared" si="148"/>
        <v>425.15600000000001</v>
      </c>
      <c r="X198" s="83">
        <f t="shared" si="148"/>
        <v>94.094999999999999</v>
      </c>
      <c r="Y198" s="83">
        <f t="shared" si="148"/>
        <v>331.06099999999998</v>
      </c>
      <c r="Z198" s="82">
        <f t="shared" si="148"/>
        <v>0</v>
      </c>
      <c r="AA198" s="82">
        <f t="shared" si="148"/>
        <v>0</v>
      </c>
    </row>
    <row r="199" spans="1:27" ht="15.75" x14ac:dyDescent="0.25">
      <c r="A199" s="79">
        <v>10</v>
      </c>
      <c r="B199" s="84" t="s">
        <v>14</v>
      </c>
      <c r="C199" s="82">
        <f t="shared" si="146"/>
        <v>11</v>
      </c>
      <c r="D199" s="82">
        <f t="shared" ref="D199" si="159">D225+D303</f>
        <v>2</v>
      </c>
      <c r="E199" s="82">
        <f t="shared" si="148"/>
        <v>9</v>
      </c>
      <c r="F199" s="82">
        <f t="shared" si="148"/>
        <v>2</v>
      </c>
      <c r="G199" s="82">
        <f t="shared" si="148"/>
        <v>0</v>
      </c>
      <c r="H199" s="82">
        <f t="shared" si="148"/>
        <v>0</v>
      </c>
      <c r="I199" s="82">
        <f t="shared" si="148"/>
        <v>0</v>
      </c>
      <c r="J199" s="83">
        <f t="shared" si="148"/>
        <v>0</v>
      </c>
      <c r="K199" s="83">
        <f t="shared" si="148"/>
        <v>0</v>
      </c>
      <c r="L199" s="82">
        <f t="shared" si="148"/>
        <v>0</v>
      </c>
      <c r="M199" s="82">
        <f t="shared" si="148"/>
        <v>0</v>
      </c>
      <c r="N199" s="82">
        <f t="shared" si="148"/>
        <v>0</v>
      </c>
      <c r="O199" s="83">
        <f t="shared" si="148"/>
        <v>0</v>
      </c>
      <c r="P199" s="82">
        <f t="shared" si="149"/>
        <v>0</v>
      </c>
      <c r="Q199" s="83">
        <f t="shared" si="149"/>
        <v>0</v>
      </c>
      <c r="R199" s="83">
        <f t="shared" si="149"/>
        <v>0</v>
      </c>
      <c r="S199" s="83">
        <f t="shared" si="148"/>
        <v>0</v>
      </c>
      <c r="T199" s="82">
        <f t="shared" si="148"/>
        <v>0</v>
      </c>
      <c r="U199" s="83">
        <f t="shared" si="148"/>
        <v>0</v>
      </c>
      <c r="V199" s="82">
        <f t="shared" si="148"/>
        <v>2</v>
      </c>
      <c r="W199" s="83">
        <f t="shared" si="148"/>
        <v>210.18899999999999</v>
      </c>
      <c r="X199" s="83">
        <f t="shared" si="148"/>
        <v>10.220000000000001</v>
      </c>
      <c r="Y199" s="83">
        <f t="shared" si="148"/>
        <v>199.96899999999999</v>
      </c>
      <c r="Z199" s="82">
        <f t="shared" si="148"/>
        <v>0</v>
      </c>
      <c r="AA199" s="82">
        <f t="shared" si="148"/>
        <v>0</v>
      </c>
    </row>
    <row r="200" spans="1:27" ht="15.75" x14ac:dyDescent="0.25">
      <c r="A200" s="79">
        <v>11</v>
      </c>
      <c r="B200" s="86" t="s">
        <v>15</v>
      </c>
      <c r="C200" s="82">
        <f t="shared" si="146"/>
        <v>29</v>
      </c>
      <c r="D200" s="82">
        <f t="shared" ref="D200" si="160">D226+D304</f>
        <v>1</v>
      </c>
      <c r="E200" s="82">
        <f t="shared" si="148"/>
        <v>28</v>
      </c>
      <c r="F200" s="82">
        <f t="shared" si="148"/>
        <v>34</v>
      </c>
      <c r="G200" s="82">
        <f t="shared" si="148"/>
        <v>0</v>
      </c>
      <c r="H200" s="82">
        <f t="shared" si="148"/>
        <v>34</v>
      </c>
      <c r="I200" s="82">
        <f t="shared" si="148"/>
        <v>0</v>
      </c>
      <c r="J200" s="83">
        <f t="shared" si="148"/>
        <v>6.2900000000000009</v>
      </c>
      <c r="K200" s="83">
        <f t="shared" si="148"/>
        <v>5.7970000000000006</v>
      </c>
      <c r="L200" s="82">
        <f t="shared" si="148"/>
        <v>1</v>
      </c>
      <c r="M200" s="82">
        <f t="shared" si="148"/>
        <v>1</v>
      </c>
      <c r="N200" s="82">
        <f t="shared" si="148"/>
        <v>0</v>
      </c>
      <c r="O200" s="83">
        <f t="shared" si="148"/>
        <v>0</v>
      </c>
      <c r="P200" s="82">
        <f t="shared" si="149"/>
        <v>0</v>
      </c>
      <c r="Q200" s="83">
        <f t="shared" si="149"/>
        <v>0</v>
      </c>
      <c r="R200" s="83">
        <f t="shared" si="149"/>
        <v>0.93100000000000005</v>
      </c>
      <c r="S200" s="83">
        <f t="shared" si="148"/>
        <v>0</v>
      </c>
      <c r="T200" s="82">
        <f t="shared" si="148"/>
        <v>1</v>
      </c>
      <c r="U200" s="83">
        <f t="shared" si="148"/>
        <v>0.93100000000000005</v>
      </c>
      <c r="V200" s="82">
        <f t="shared" si="148"/>
        <v>2</v>
      </c>
      <c r="W200" s="83">
        <f t="shared" si="148"/>
        <v>55.607999999999997</v>
      </c>
      <c r="X200" s="83">
        <f t="shared" si="148"/>
        <v>0.93100000000000005</v>
      </c>
      <c r="Y200" s="83">
        <f t="shared" si="148"/>
        <v>54.677</v>
      </c>
      <c r="Z200" s="82">
        <f t="shared" si="148"/>
        <v>0</v>
      </c>
      <c r="AA200" s="82">
        <f t="shared" si="148"/>
        <v>0</v>
      </c>
    </row>
    <row r="201" spans="1:27" ht="15.75" x14ac:dyDescent="0.25">
      <c r="A201" s="79">
        <v>12</v>
      </c>
      <c r="B201" s="87" t="s">
        <v>16</v>
      </c>
      <c r="C201" s="82">
        <f t="shared" si="146"/>
        <v>14</v>
      </c>
      <c r="D201" s="82">
        <f t="shared" ref="D201" si="161">D227+D305</f>
        <v>9</v>
      </c>
      <c r="E201" s="82">
        <f t="shared" si="148"/>
        <v>5</v>
      </c>
      <c r="F201" s="82">
        <f t="shared" si="148"/>
        <v>10</v>
      </c>
      <c r="G201" s="82">
        <f t="shared" si="148"/>
        <v>0</v>
      </c>
      <c r="H201" s="82">
        <f t="shared" si="148"/>
        <v>10</v>
      </c>
      <c r="I201" s="82">
        <f t="shared" si="148"/>
        <v>0</v>
      </c>
      <c r="J201" s="83">
        <f t="shared" si="148"/>
        <v>1.36</v>
      </c>
      <c r="K201" s="83">
        <f t="shared" si="148"/>
        <v>1.6320000000000001</v>
      </c>
      <c r="L201" s="82">
        <f t="shared" si="148"/>
        <v>0</v>
      </c>
      <c r="M201" s="82">
        <f t="shared" si="148"/>
        <v>0</v>
      </c>
      <c r="N201" s="82">
        <f t="shared" si="148"/>
        <v>0</v>
      </c>
      <c r="O201" s="83">
        <f t="shared" si="148"/>
        <v>0</v>
      </c>
      <c r="P201" s="82">
        <f t="shared" si="149"/>
        <v>0</v>
      </c>
      <c r="Q201" s="83">
        <f t="shared" si="149"/>
        <v>0</v>
      </c>
      <c r="R201" s="83">
        <f t="shared" si="149"/>
        <v>22.48</v>
      </c>
      <c r="S201" s="83">
        <f t="shared" si="148"/>
        <v>0</v>
      </c>
      <c r="T201" s="82">
        <f t="shared" si="148"/>
        <v>2</v>
      </c>
      <c r="U201" s="83">
        <f t="shared" si="148"/>
        <v>22.48</v>
      </c>
      <c r="V201" s="82">
        <f t="shared" si="148"/>
        <v>3</v>
      </c>
      <c r="W201" s="83">
        <f t="shared" si="148"/>
        <v>26.277000000000001</v>
      </c>
      <c r="X201" s="83">
        <f t="shared" si="148"/>
        <v>22.48</v>
      </c>
      <c r="Y201" s="83">
        <f t="shared" si="148"/>
        <v>3.7970000000000002</v>
      </c>
      <c r="Z201" s="82">
        <f t="shared" si="148"/>
        <v>3</v>
      </c>
      <c r="AA201" s="82">
        <f t="shared" si="148"/>
        <v>0</v>
      </c>
    </row>
    <row r="202" spans="1:27" ht="15.75" x14ac:dyDescent="0.25">
      <c r="A202" s="79">
        <v>13</v>
      </c>
      <c r="B202" s="87" t="s">
        <v>17</v>
      </c>
      <c r="C202" s="82">
        <f t="shared" si="146"/>
        <v>317</v>
      </c>
      <c r="D202" s="82">
        <f t="shared" ref="D202" si="162">D228+D306</f>
        <v>12</v>
      </c>
      <c r="E202" s="82">
        <f t="shared" si="148"/>
        <v>305</v>
      </c>
      <c r="F202" s="82">
        <f t="shared" si="148"/>
        <v>11</v>
      </c>
      <c r="G202" s="82">
        <f t="shared" si="148"/>
        <v>0</v>
      </c>
      <c r="H202" s="82">
        <f t="shared" si="148"/>
        <v>11</v>
      </c>
      <c r="I202" s="82">
        <f t="shared" si="148"/>
        <v>0</v>
      </c>
      <c r="J202" s="83">
        <f t="shared" si="148"/>
        <v>2.125</v>
      </c>
      <c r="K202" s="83">
        <f t="shared" si="148"/>
        <v>1.9890000000000001</v>
      </c>
      <c r="L202" s="82">
        <f t="shared" si="148"/>
        <v>1</v>
      </c>
      <c r="M202" s="82">
        <f t="shared" si="148"/>
        <v>0</v>
      </c>
      <c r="N202" s="82">
        <f t="shared" si="148"/>
        <v>1</v>
      </c>
      <c r="O202" s="83">
        <f t="shared" si="148"/>
        <v>2494.913</v>
      </c>
      <c r="P202" s="82">
        <f t="shared" si="149"/>
        <v>2</v>
      </c>
      <c r="Q202" s="83">
        <f t="shared" si="149"/>
        <v>4557.9180000000006</v>
      </c>
      <c r="R202" s="83">
        <f t="shared" si="149"/>
        <v>122692.10500000001</v>
      </c>
      <c r="S202" s="83">
        <f t="shared" si="148"/>
        <v>0</v>
      </c>
      <c r="T202" s="82">
        <f t="shared" si="148"/>
        <v>10</v>
      </c>
      <c r="U202" s="83">
        <f t="shared" si="148"/>
        <v>130208.876</v>
      </c>
      <c r="V202" s="82">
        <f t="shared" si="148"/>
        <v>6</v>
      </c>
      <c r="W202" s="83">
        <f t="shared" si="148"/>
        <v>521.79099999999994</v>
      </c>
      <c r="X202" s="83">
        <f t="shared" si="148"/>
        <v>521.79099999999994</v>
      </c>
      <c r="Y202" s="83">
        <f t="shared" si="148"/>
        <v>0</v>
      </c>
      <c r="Z202" s="82">
        <f t="shared" si="148"/>
        <v>0</v>
      </c>
      <c r="AA202" s="82">
        <f t="shared" si="148"/>
        <v>0</v>
      </c>
    </row>
    <row r="203" spans="1:27" ht="15.75" x14ac:dyDescent="0.25">
      <c r="A203" s="79">
        <v>14</v>
      </c>
      <c r="B203" s="87" t="s">
        <v>18</v>
      </c>
      <c r="C203" s="82">
        <f t="shared" si="146"/>
        <v>68</v>
      </c>
      <c r="D203" s="82">
        <f t="shared" ref="D203" si="163">D229+D307</f>
        <v>8</v>
      </c>
      <c r="E203" s="82">
        <f t="shared" si="148"/>
        <v>60</v>
      </c>
      <c r="F203" s="82">
        <f t="shared" si="148"/>
        <v>4</v>
      </c>
      <c r="G203" s="82">
        <f t="shared" si="148"/>
        <v>0</v>
      </c>
      <c r="H203" s="82">
        <f t="shared" si="148"/>
        <v>4</v>
      </c>
      <c r="I203" s="82">
        <f t="shared" si="148"/>
        <v>0</v>
      </c>
      <c r="J203" s="83">
        <f t="shared" si="148"/>
        <v>1.802</v>
      </c>
      <c r="K203" s="83">
        <f t="shared" si="148"/>
        <v>1.802</v>
      </c>
      <c r="L203" s="82">
        <f t="shared" si="148"/>
        <v>0</v>
      </c>
      <c r="M203" s="82">
        <f t="shared" si="148"/>
        <v>0</v>
      </c>
      <c r="N203" s="82">
        <f t="shared" si="148"/>
        <v>0</v>
      </c>
      <c r="O203" s="83">
        <f t="shared" ref="E203:AA208" si="164">O229+O307</f>
        <v>0</v>
      </c>
      <c r="P203" s="82">
        <f t="shared" ref="P203:R203" si="165">P229+P307</f>
        <v>2</v>
      </c>
      <c r="Q203" s="83">
        <f t="shared" si="165"/>
        <v>4295.9030000000002</v>
      </c>
      <c r="R203" s="83">
        <f t="shared" si="165"/>
        <v>5.6000000000000001E-2</v>
      </c>
      <c r="S203" s="83">
        <f t="shared" si="164"/>
        <v>0</v>
      </c>
      <c r="T203" s="82">
        <f t="shared" si="164"/>
        <v>1</v>
      </c>
      <c r="U203" s="83">
        <f t="shared" si="164"/>
        <v>5.6000000000000001E-2</v>
      </c>
      <c r="V203" s="82">
        <f t="shared" si="164"/>
        <v>3</v>
      </c>
      <c r="W203" s="83">
        <f t="shared" si="164"/>
        <v>3902.3440000000001</v>
      </c>
      <c r="X203" s="83">
        <f t="shared" si="164"/>
        <v>671.59</v>
      </c>
      <c r="Y203" s="83">
        <f t="shared" si="164"/>
        <v>3230.7539999999999</v>
      </c>
      <c r="Z203" s="82">
        <f t="shared" si="164"/>
        <v>0</v>
      </c>
      <c r="AA203" s="82">
        <f t="shared" si="164"/>
        <v>0</v>
      </c>
    </row>
    <row r="204" spans="1:27" ht="15.75" x14ac:dyDescent="0.25">
      <c r="A204" s="88">
        <v>15</v>
      </c>
      <c r="B204" s="87" t="s">
        <v>19</v>
      </c>
      <c r="C204" s="82">
        <f t="shared" si="146"/>
        <v>20</v>
      </c>
      <c r="D204" s="82">
        <f t="shared" ref="D204" si="166">D230+D308</f>
        <v>1</v>
      </c>
      <c r="E204" s="82">
        <f t="shared" si="164"/>
        <v>19</v>
      </c>
      <c r="F204" s="82">
        <f t="shared" si="164"/>
        <v>36</v>
      </c>
      <c r="G204" s="82">
        <f t="shared" si="164"/>
        <v>0</v>
      </c>
      <c r="H204" s="82">
        <f t="shared" si="164"/>
        <v>36</v>
      </c>
      <c r="I204" s="82">
        <f t="shared" si="164"/>
        <v>0</v>
      </c>
      <c r="J204" s="83">
        <f t="shared" si="164"/>
        <v>4.3859999999999992</v>
      </c>
      <c r="K204" s="83">
        <f t="shared" si="164"/>
        <v>4.3859999999999992</v>
      </c>
      <c r="L204" s="82">
        <f t="shared" si="164"/>
        <v>0</v>
      </c>
      <c r="M204" s="82">
        <f t="shared" si="164"/>
        <v>0</v>
      </c>
      <c r="N204" s="82">
        <f t="shared" si="164"/>
        <v>0</v>
      </c>
      <c r="O204" s="83">
        <f t="shared" si="164"/>
        <v>0</v>
      </c>
      <c r="P204" s="82">
        <f t="shared" ref="P204:R204" si="167">P230+P308</f>
        <v>0</v>
      </c>
      <c r="Q204" s="83">
        <f t="shared" si="167"/>
        <v>0</v>
      </c>
      <c r="R204" s="83">
        <f t="shared" si="167"/>
        <v>0</v>
      </c>
      <c r="S204" s="83">
        <f t="shared" si="164"/>
        <v>0</v>
      </c>
      <c r="T204" s="82">
        <f t="shared" si="164"/>
        <v>0</v>
      </c>
      <c r="U204" s="83">
        <f t="shared" si="164"/>
        <v>0</v>
      </c>
      <c r="V204" s="82">
        <f t="shared" si="164"/>
        <v>0</v>
      </c>
      <c r="W204" s="83">
        <f t="shared" si="164"/>
        <v>3445.4560000000006</v>
      </c>
      <c r="X204" s="83">
        <f t="shared" si="164"/>
        <v>0</v>
      </c>
      <c r="Y204" s="83">
        <f t="shared" si="164"/>
        <v>3445.4560000000006</v>
      </c>
      <c r="Z204" s="82">
        <f t="shared" si="164"/>
        <v>0</v>
      </c>
      <c r="AA204" s="82">
        <f t="shared" si="164"/>
        <v>0</v>
      </c>
    </row>
    <row r="205" spans="1:27" ht="31.5" x14ac:dyDescent="0.25">
      <c r="A205" s="89">
        <v>16</v>
      </c>
      <c r="B205" s="87" t="s">
        <v>20</v>
      </c>
      <c r="C205" s="82">
        <f t="shared" si="146"/>
        <v>77</v>
      </c>
      <c r="D205" s="82">
        <f t="shared" ref="D205" si="168">D231+D309</f>
        <v>6</v>
      </c>
      <c r="E205" s="82">
        <f t="shared" si="164"/>
        <v>71</v>
      </c>
      <c r="F205" s="82">
        <f t="shared" si="164"/>
        <v>40</v>
      </c>
      <c r="G205" s="82">
        <f t="shared" si="164"/>
        <v>0</v>
      </c>
      <c r="H205" s="82">
        <f t="shared" si="164"/>
        <v>32</v>
      </c>
      <c r="I205" s="82">
        <f t="shared" si="164"/>
        <v>0</v>
      </c>
      <c r="J205" s="83">
        <f t="shared" si="164"/>
        <v>7.4969999999999999</v>
      </c>
      <c r="K205" s="83">
        <f t="shared" si="164"/>
        <v>6.7320000000000002</v>
      </c>
      <c r="L205" s="82">
        <f t="shared" si="164"/>
        <v>5</v>
      </c>
      <c r="M205" s="82">
        <f t="shared" si="164"/>
        <v>0</v>
      </c>
      <c r="N205" s="82">
        <f t="shared" si="164"/>
        <v>0</v>
      </c>
      <c r="O205" s="83">
        <f t="shared" si="164"/>
        <v>0</v>
      </c>
      <c r="P205" s="82">
        <f t="shared" ref="P205:R205" si="169">P231+P309</f>
        <v>1</v>
      </c>
      <c r="Q205" s="83">
        <f t="shared" si="169"/>
        <v>2480.7629999999999</v>
      </c>
      <c r="R205" s="83">
        <f t="shared" si="169"/>
        <v>25372.04</v>
      </c>
      <c r="S205" s="83">
        <f t="shared" si="164"/>
        <v>3172.712</v>
      </c>
      <c r="T205" s="82">
        <f t="shared" si="164"/>
        <v>22</v>
      </c>
      <c r="U205" s="83">
        <f t="shared" si="164"/>
        <v>26399.829000000002</v>
      </c>
      <c r="V205" s="82">
        <f t="shared" si="164"/>
        <v>23</v>
      </c>
      <c r="W205" s="83">
        <f t="shared" si="164"/>
        <v>11168.776</v>
      </c>
      <c r="X205" s="83">
        <f t="shared" si="164"/>
        <v>10864.711000000001</v>
      </c>
      <c r="Y205" s="83">
        <f t="shared" si="164"/>
        <v>304.065</v>
      </c>
      <c r="Z205" s="82">
        <f t="shared" si="164"/>
        <v>0</v>
      </c>
      <c r="AA205" s="82">
        <f t="shared" si="164"/>
        <v>0</v>
      </c>
    </row>
    <row r="206" spans="1:27" ht="31.5" x14ac:dyDescent="0.25">
      <c r="A206" s="89">
        <v>17</v>
      </c>
      <c r="B206" s="87" t="s">
        <v>21</v>
      </c>
      <c r="C206" s="82">
        <f t="shared" si="146"/>
        <v>47</v>
      </c>
      <c r="D206" s="82">
        <f t="shared" ref="D206" si="170">D232+D310</f>
        <v>2</v>
      </c>
      <c r="E206" s="82">
        <f t="shared" si="164"/>
        <v>45</v>
      </c>
      <c r="F206" s="82">
        <f t="shared" si="164"/>
        <v>0</v>
      </c>
      <c r="G206" s="82">
        <f t="shared" si="164"/>
        <v>0</v>
      </c>
      <c r="H206" s="82">
        <f t="shared" si="164"/>
        <v>0</v>
      </c>
      <c r="I206" s="82">
        <f t="shared" si="164"/>
        <v>0</v>
      </c>
      <c r="J206" s="83">
        <f t="shared" si="164"/>
        <v>0</v>
      </c>
      <c r="K206" s="83">
        <f t="shared" si="164"/>
        <v>1.53</v>
      </c>
      <c r="L206" s="82">
        <f t="shared" si="164"/>
        <v>2</v>
      </c>
      <c r="M206" s="82">
        <f t="shared" si="164"/>
        <v>2</v>
      </c>
      <c r="N206" s="82">
        <f t="shared" si="164"/>
        <v>0</v>
      </c>
      <c r="O206" s="83">
        <f t="shared" si="164"/>
        <v>0</v>
      </c>
      <c r="P206" s="82">
        <f t="shared" ref="P206:R206" si="171">P232+P310</f>
        <v>1</v>
      </c>
      <c r="Q206" s="83">
        <f t="shared" si="171"/>
        <v>688.48299999999995</v>
      </c>
      <c r="R206" s="83">
        <f t="shared" si="171"/>
        <v>0</v>
      </c>
      <c r="S206" s="83">
        <f t="shared" si="164"/>
        <v>0</v>
      </c>
      <c r="T206" s="82">
        <f t="shared" si="164"/>
        <v>0</v>
      </c>
      <c r="U206" s="83">
        <f t="shared" si="164"/>
        <v>0</v>
      </c>
      <c r="V206" s="82">
        <f t="shared" si="164"/>
        <v>0</v>
      </c>
      <c r="W206" s="83">
        <f t="shared" si="164"/>
        <v>1820.2460000000001</v>
      </c>
      <c r="X206" s="83">
        <f t="shared" si="164"/>
        <v>0</v>
      </c>
      <c r="Y206" s="83">
        <f t="shared" si="164"/>
        <v>1820.2460000000001</v>
      </c>
      <c r="Z206" s="82">
        <f t="shared" si="164"/>
        <v>0</v>
      </c>
      <c r="AA206" s="82">
        <f t="shared" si="164"/>
        <v>1</v>
      </c>
    </row>
    <row r="207" spans="1:27" ht="31.5" x14ac:dyDescent="0.25">
      <c r="A207" s="89">
        <v>18</v>
      </c>
      <c r="B207" s="87" t="s">
        <v>22</v>
      </c>
      <c r="C207" s="82">
        <f t="shared" si="146"/>
        <v>122</v>
      </c>
      <c r="D207" s="82">
        <f t="shared" ref="D207" si="172">D233+D311</f>
        <v>8</v>
      </c>
      <c r="E207" s="82">
        <f t="shared" si="164"/>
        <v>114</v>
      </c>
      <c r="F207" s="82">
        <f t="shared" si="164"/>
        <v>16</v>
      </c>
      <c r="G207" s="82">
        <f t="shared" si="164"/>
        <v>2</v>
      </c>
      <c r="H207" s="82">
        <f t="shared" si="164"/>
        <v>13</v>
      </c>
      <c r="I207" s="82">
        <f t="shared" si="164"/>
        <v>0</v>
      </c>
      <c r="J207" s="83">
        <f t="shared" si="164"/>
        <v>3.9610000000000003</v>
      </c>
      <c r="K207" s="83">
        <f t="shared" si="164"/>
        <v>4.6070000000000002</v>
      </c>
      <c r="L207" s="82">
        <f t="shared" si="164"/>
        <v>14</v>
      </c>
      <c r="M207" s="82">
        <f t="shared" si="164"/>
        <v>4</v>
      </c>
      <c r="N207" s="82">
        <f t="shared" si="164"/>
        <v>0</v>
      </c>
      <c r="O207" s="83">
        <f t="shared" si="164"/>
        <v>0</v>
      </c>
      <c r="P207" s="82">
        <f t="shared" ref="P207:R207" si="173">P233+P311</f>
        <v>1</v>
      </c>
      <c r="Q207" s="83">
        <f t="shared" si="173"/>
        <v>311.10946000000001</v>
      </c>
      <c r="R207" s="83">
        <f t="shared" si="173"/>
        <v>1863.5669699999999</v>
      </c>
      <c r="S207" s="83">
        <f t="shared" si="164"/>
        <v>0</v>
      </c>
      <c r="T207" s="82">
        <f t="shared" si="164"/>
        <v>3</v>
      </c>
      <c r="U207" s="83">
        <f t="shared" si="164"/>
        <v>1863.5669699999999</v>
      </c>
      <c r="V207" s="82">
        <f t="shared" si="164"/>
        <v>20</v>
      </c>
      <c r="W207" s="83">
        <f t="shared" si="164"/>
        <v>2500.3555999999999</v>
      </c>
      <c r="X207" s="83">
        <f t="shared" si="164"/>
        <v>7.3984699999999997</v>
      </c>
      <c r="Y207" s="83">
        <f t="shared" si="164"/>
        <v>2492.9571299999998</v>
      </c>
      <c r="Z207" s="82">
        <f t="shared" si="164"/>
        <v>0</v>
      </c>
      <c r="AA207" s="82">
        <f t="shared" si="164"/>
        <v>0</v>
      </c>
    </row>
    <row r="208" spans="1:27" ht="31.5" x14ac:dyDescent="0.25">
      <c r="A208" s="90"/>
      <c r="B208" s="91" t="s">
        <v>23</v>
      </c>
      <c r="C208" s="92">
        <f t="shared" si="146"/>
        <v>5</v>
      </c>
      <c r="D208" s="92">
        <f t="shared" ref="D208" si="174">D234+D312</f>
        <v>1</v>
      </c>
      <c r="E208" s="92">
        <f t="shared" si="164"/>
        <v>4</v>
      </c>
      <c r="F208" s="92">
        <f t="shared" si="164"/>
        <v>0</v>
      </c>
      <c r="G208" s="92">
        <f t="shared" si="164"/>
        <v>0</v>
      </c>
      <c r="H208" s="92">
        <f t="shared" si="164"/>
        <v>0</v>
      </c>
      <c r="I208" s="92">
        <f t="shared" si="164"/>
        <v>0</v>
      </c>
      <c r="J208" s="93">
        <f t="shared" si="164"/>
        <v>0</v>
      </c>
      <c r="K208" s="93">
        <f t="shared" si="164"/>
        <v>0</v>
      </c>
      <c r="L208" s="92">
        <f t="shared" si="164"/>
        <v>0</v>
      </c>
      <c r="M208" s="92">
        <f t="shared" si="164"/>
        <v>0</v>
      </c>
      <c r="N208" s="92">
        <f t="shared" si="164"/>
        <v>0</v>
      </c>
      <c r="O208" s="93">
        <f t="shared" si="164"/>
        <v>0</v>
      </c>
      <c r="P208" s="92">
        <f t="shared" ref="P208:R208" si="175">P234+P312</f>
        <v>0</v>
      </c>
      <c r="Q208" s="93">
        <f t="shared" si="175"/>
        <v>0</v>
      </c>
      <c r="R208" s="93">
        <f t="shared" si="175"/>
        <v>0</v>
      </c>
      <c r="S208" s="93">
        <f t="shared" si="164"/>
        <v>0</v>
      </c>
      <c r="T208" s="92">
        <f t="shared" si="164"/>
        <v>0</v>
      </c>
      <c r="U208" s="93">
        <f t="shared" si="164"/>
        <v>0</v>
      </c>
      <c r="V208" s="92">
        <f t="shared" si="164"/>
        <v>0</v>
      </c>
      <c r="W208" s="93">
        <f t="shared" si="164"/>
        <v>0</v>
      </c>
      <c r="X208" s="93">
        <f t="shared" si="164"/>
        <v>0</v>
      </c>
      <c r="Y208" s="93">
        <f t="shared" si="164"/>
        <v>0</v>
      </c>
      <c r="Z208" s="92">
        <f t="shared" si="164"/>
        <v>0</v>
      </c>
      <c r="AA208" s="92">
        <f t="shared" si="164"/>
        <v>0</v>
      </c>
    </row>
    <row r="209" spans="1:27" ht="15.75" x14ac:dyDescent="0.25">
      <c r="A209" s="129" t="s">
        <v>92</v>
      </c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</row>
    <row r="210" spans="1:27" ht="15" customHeight="1" x14ac:dyDescent="0.25">
      <c r="A210" s="132" t="s">
        <v>53</v>
      </c>
      <c r="B210" s="132" t="s">
        <v>24</v>
      </c>
      <c r="C210" s="132" t="s">
        <v>25</v>
      </c>
      <c r="D210" s="132"/>
      <c r="E210" s="132"/>
      <c r="F210" s="132" t="s">
        <v>0</v>
      </c>
      <c r="G210" s="132"/>
      <c r="H210" s="132" t="s">
        <v>54</v>
      </c>
      <c r="I210" s="132"/>
      <c r="J210" s="132" t="s">
        <v>55</v>
      </c>
      <c r="K210" s="132"/>
      <c r="L210" s="138" t="s">
        <v>56</v>
      </c>
      <c r="M210" s="139"/>
      <c r="N210" s="138" t="s">
        <v>57</v>
      </c>
      <c r="O210" s="142"/>
      <c r="P210" s="142"/>
      <c r="Q210" s="139"/>
      <c r="R210" s="132" t="s">
        <v>26</v>
      </c>
      <c r="S210" s="132"/>
      <c r="T210" s="132" t="s">
        <v>83</v>
      </c>
      <c r="U210" s="132"/>
      <c r="V210" s="132"/>
      <c r="W210" s="132"/>
      <c r="X210" s="132"/>
      <c r="Y210" s="132"/>
      <c r="Z210" s="132" t="s">
        <v>59</v>
      </c>
      <c r="AA210" s="132"/>
    </row>
    <row r="211" spans="1:27" ht="15" customHeight="1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40"/>
      <c r="M211" s="141"/>
      <c r="N211" s="140"/>
      <c r="O211" s="143"/>
      <c r="P211" s="143"/>
      <c r="Q211" s="141"/>
      <c r="R211" s="132"/>
      <c r="S211" s="132"/>
      <c r="T211" s="132" t="s">
        <v>60</v>
      </c>
      <c r="U211" s="132"/>
      <c r="V211" s="132" t="s">
        <v>1</v>
      </c>
      <c r="W211" s="132"/>
      <c r="X211" s="132"/>
      <c r="Y211" s="132"/>
      <c r="Z211" s="132"/>
      <c r="AA211" s="132"/>
    </row>
    <row r="212" spans="1:27" ht="15" customHeight="1" x14ac:dyDescent="0.25">
      <c r="A212" s="132"/>
      <c r="B212" s="132"/>
      <c r="C212" s="131" t="s">
        <v>2</v>
      </c>
      <c r="D212" s="127" t="s">
        <v>81</v>
      </c>
      <c r="E212" s="127" t="s">
        <v>82</v>
      </c>
      <c r="F212" s="131" t="s">
        <v>61</v>
      </c>
      <c r="G212" s="131" t="s">
        <v>62</v>
      </c>
      <c r="H212" s="131" t="s">
        <v>2</v>
      </c>
      <c r="I212" s="131" t="s">
        <v>27</v>
      </c>
      <c r="J212" s="133" t="s">
        <v>3</v>
      </c>
      <c r="K212" s="133" t="s">
        <v>1</v>
      </c>
      <c r="L212" s="134" t="s">
        <v>63</v>
      </c>
      <c r="M212" s="134" t="s">
        <v>64</v>
      </c>
      <c r="N212" s="134" t="s">
        <v>65</v>
      </c>
      <c r="O212" s="134" t="s">
        <v>66</v>
      </c>
      <c r="P212" s="137" t="s">
        <v>67</v>
      </c>
      <c r="Q212" s="137"/>
      <c r="R212" s="131" t="s">
        <v>2</v>
      </c>
      <c r="S212" s="131" t="s">
        <v>68</v>
      </c>
      <c r="T212" s="130" t="s">
        <v>65</v>
      </c>
      <c r="U212" s="130" t="s">
        <v>69</v>
      </c>
      <c r="V212" s="130" t="s">
        <v>65</v>
      </c>
      <c r="W212" s="132" t="s">
        <v>70</v>
      </c>
      <c r="X212" s="132"/>
      <c r="Y212" s="132"/>
      <c r="Z212" s="130" t="s">
        <v>4</v>
      </c>
      <c r="AA212" s="130" t="s">
        <v>28</v>
      </c>
    </row>
    <row r="213" spans="1:27" ht="177.75" x14ac:dyDescent="0.25">
      <c r="A213" s="132"/>
      <c r="B213" s="132"/>
      <c r="C213" s="131"/>
      <c r="D213" s="128"/>
      <c r="E213" s="128"/>
      <c r="F213" s="131"/>
      <c r="G213" s="131"/>
      <c r="H213" s="131"/>
      <c r="I213" s="131"/>
      <c r="J213" s="133"/>
      <c r="K213" s="133"/>
      <c r="L213" s="135"/>
      <c r="M213" s="135"/>
      <c r="N213" s="135"/>
      <c r="O213" s="135"/>
      <c r="P213" s="69" t="s">
        <v>65</v>
      </c>
      <c r="Q213" s="70" t="s">
        <v>66</v>
      </c>
      <c r="R213" s="131"/>
      <c r="S213" s="131"/>
      <c r="T213" s="130"/>
      <c r="U213" s="130"/>
      <c r="V213" s="130"/>
      <c r="W213" s="71" t="s">
        <v>71</v>
      </c>
      <c r="X213" s="71" t="s">
        <v>72</v>
      </c>
      <c r="Y213" s="72" t="s">
        <v>73</v>
      </c>
      <c r="Z213" s="130"/>
      <c r="AA213" s="130"/>
    </row>
    <row r="214" spans="1:27" ht="15.75" x14ac:dyDescent="0.25">
      <c r="A214" s="73">
        <v>1</v>
      </c>
      <c r="B214" s="73">
        <v>2</v>
      </c>
      <c r="C214" s="73">
        <v>3</v>
      </c>
      <c r="D214" s="73">
        <v>4</v>
      </c>
      <c r="E214" s="73">
        <v>5</v>
      </c>
      <c r="F214" s="73">
        <v>6</v>
      </c>
      <c r="G214" s="73">
        <v>7</v>
      </c>
      <c r="H214" s="73">
        <v>8</v>
      </c>
      <c r="I214" s="73">
        <v>9</v>
      </c>
      <c r="J214" s="73">
        <v>10</v>
      </c>
      <c r="K214" s="73">
        <v>11</v>
      </c>
      <c r="L214" s="73">
        <v>12</v>
      </c>
      <c r="M214" s="73">
        <v>13</v>
      </c>
      <c r="N214" s="73">
        <v>14</v>
      </c>
      <c r="O214" s="73">
        <v>15</v>
      </c>
      <c r="P214" s="73">
        <v>16</v>
      </c>
      <c r="Q214" s="73">
        <v>17</v>
      </c>
      <c r="R214" s="73">
        <v>18</v>
      </c>
      <c r="S214" s="73">
        <v>19</v>
      </c>
      <c r="T214" s="73">
        <v>20</v>
      </c>
      <c r="U214" s="73">
        <v>21</v>
      </c>
      <c r="V214" s="73">
        <v>22</v>
      </c>
      <c r="W214" s="73">
        <v>23</v>
      </c>
      <c r="X214" s="73">
        <v>24</v>
      </c>
      <c r="Y214" s="73">
        <v>25</v>
      </c>
      <c r="Z214" s="73">
        <v>26</v>
      </c>
      <c r="AA214" s="74">
        <v>27</v>
      </c>
    </row>
    <row r="215" spans="1:27" ht="15.75" x14ac:dyDescent="0.25">
      <c r="A215" s="75"/>
      <c r="B215" s="76"/>
      <c r="C215" s="77">
        <f>SUM(C216:C233)+C234</f>
        <v>823</v>
      </c>
      <c r="D215" s="77">
        <f>SUM(D216:D233)+D234</f>
        <v>73</v>
      </c>
      <c r="E215" s="77">
        <f t="shared" ref="E215:O215" si="176">SUM(E216:E233)+E234</f>
        <v>750</v>
      </c>
      <c r="F215" s="77">
        <f t="shared" si="176"/>
        <v>209</v>
      </c>
      <c r="G215" s="77">
        <f t="shared" si="176"/>
        <v>8</v>
      </c>
      <c r="H215" s="77">
        <f t="shared" si="176"/>
        <v>181</v>
      </c>
      <c r="I215" s="77">
        <f t="shared" si="176"/>
        <v>0</v>
      </c>
      <c r="J215" s="78">
        <f t="shared" si="176"/>
        <v>67.404999999999987</v>
      </c>
      <c r="K215" s="78">
        <f t="shared" si="176"/>
        <v>68.203999999999994</v>
      </c>
      <c r="L215" s="77">
        <f t="shared" si="176"/>
        <v>45</v>
      </c>
      <c r="M215" s="77">
        <f t="shared" si="176"/>
        <v>8</v>
      </c>
      <c r="N215" s="77">
        <f t="shared" si="176"/>
        <v>1</v>
      </c>
      <c r="O215" s="78">
        <f t="shared" si="176"/>
        <v>2494.913</v>
      </c>
      <c r="P215" s="77">
        <f t="shared" ref="P215:R215" si="177">SUM(P216:P233)+P234</f>
        <v>7</v>
      </c>
      <c r="Q215" s="78">
        <f t="shared" si="177"/>
        <v>12334.176459999999</v>
      </c>
      <c r="R215" s="78">
        <f t="shared" si="177"/>
        <v>160807.41797000001</v>
      </c>
      <c r="S215" s="78">
        <f>SUM(S216:S233)+S234</f>
        <v>13112.530999999999</v>
      </c>
      <c r="T215" s="77">
        <f t="shared" ref="T215:AA215" si="178">SUM(T216:T233)+T234</f>
        <v>68</v>
      </c>
      <c r="U215" s="78">
        <f t="shared" si="178"/>
        <v>159243.40396999998</v>
      </c>
      <c r="V215" s="77">
        <f t="shared" si="178"/>
        <v>100</v>
      </c>
      <c r="W215" s="78">
        <f t="shared" si="178"/>
        <v>26671.984159999996</v>
      </c>
      <c r="X215" s="78">
        <f t="shared" si="178"/>
        <v>12432.697470000001</v>
      </c>
      <c r="Y215" s="78">
        <f t="shared" si="178"/>
        <v>14239.286690000001</v>
      </c>
      <c r="Z215" s="77">
        <f t="shared" si="178"/>
        <v>4</v>
      </c>
      <c r="AA215" s="77">
        <f t="shared" si="178"/>
        <v>2</v>
      </c>
    </row>
    <row r="216" spans="1:27" ht="15.75" x14ac:dyDescent="0.25">
      <c r="A216" s="79">
        <v>1</v>
      </c>
      <c r="B216" s="80" t="s">
        <v>5</v>
      </c>
      <c r="C216" s="82">
        <f>C242+C268</f>
        <v>19</v>
      </c>
      <c r="D216" s="82">
        <f>D242+D268</f>
        <v>6</v>
      </c>
      <c r="E216" s="82">
        <f t="shared" ref="E216:AA229" si="179">E242+E268</f>
        <v>13</v>
      </c>
      <c r="F216" s="82">
        <f t="shared" si="179"/>
        <v>9</v>
      </c>
      <c r="G216" s="82">
        <f t="shared" si="179"/>
        <v>1</v>
      </c>
      <c r="H216" s="82">
        <f t="shared" si="179"/>
        <v>7</v>
      </c>
      <c r="I216" s="82">
        <f t="shared" si="179"/>
        <v>0</v>
      </c>
      <c r="J216" s="83">
        <f t="shared" si="179"/>
        <v>0.95199999999999996</v>
      </c>
      <c r="K216" s="83">
        <f t="shared" si="179"/>
        <v>0.81599999999999995</v>
      </c>
      <c r="L216" s="82">
        <f t="shared" si="179"/>
        <v>0</v>
      </c>
      <c r="M216" s="82">
        <f t="shared" si="179"/>
        <v>0</v>
      </c>
      <c r="N216" s="82">
        <f t="shared" si="179"/>
        <v>0</v>
      </c>
      <c r="O216" s="83">
        <f t="shared" si="179"/>
        <v>0</v>
      </c>
      <c r="P216" s="82">
        <f t="shared" ref="P216:R228" si="180">P242+P268</f>
        <v>0</v>
      </c>
      <c r="Q216" s="83">
        <f t="shared" si="180"/>
        <v>0</v>
      </c>
      <c r="R216" s="83">
        <f t="shared" si="180"/>
        <v>56.25</v>
      </c>
      <c r="S216" s="83">
        <f t="shared" si="179"/>
        <v>0</v>
      </c>
      <c r="T216" s="82">
        <f t="shared" si="179"/>
        <v>15</v>
      </c>
      <c r="U216" s="83">
        <f t="shared" si="179"/>
        <v>56.25</v>
      </c>
      <c r="V216" s="82">
        <f t="shared" si="179"/>
        <v>16</v>
      </c>
      <c r="W216" s="83">
        <f t="shared" si="179"/>
        <v>1104.0549999999998</v>
      </c>
      <c r="X216" s="83">
        <f t="shared" si="179"/>
        <v>86.617000000000004</v>
      </c>
      <c r="Y216" s="83">
        <f t="shared" si="179"/>
        <v>1017.438</v>
      </c>
      <c r="Z216" s="82">
        <f t="shared" si="179"/>
        <v>0</v>
      </c>
      <c r="AA216" s="82">
        <f t="shared" si="179"/>
        <v>0</v>
      </c>
    </row>
    <row r="217" spans="1:27" ht="15.75" x14ac:dyDescent="0.25">
      <c r="A217" s="79">
        <v>2</v>
      </c>
      <c r="B217" s="84" t="s">
        <v>6</v>
      </c>
      <c r="C217" s="82">
        <f t="shared" ref="C217:V234" si="181">C243+C269</f>
        <v>0</v>
      </c>
      <c r="D217" s="82">
        <f t="shared" ref="D217" si="182">D243+D269</f>
        <v>0</v>
      </c>
      <c r="E217" s="82">
        <f t="shared" si="181"/>
        <v>0</v>
      </c>
      <c r="F217" s="82">
        <f t="shared" si="181"/>
        <v>0</v>
      </c>
      <c r="G217" s="82">
        <f t="shared" si="181"/>
        <v>0</v>
      </c>
      <c r="H217" s="82">
        <f t="shared" si="181"/>
        <v>0</v>
      </c>
      <c r="I217" s="82">
        <f t="shared" si="181"/>
        <v>0</v>
      </c>
      <c r="J217" s="83">
        <f t="shared" si="181"/>
        <v>0</v>
      </c>
      <c r="K217" s="83">
        <f t="shared" si="181"/>
        <v>0</v>
      </c>
      <c r="L217" s="82">
        <f t="shared" si="181"/>
        <v>0</v>
      </c>
      <c r="M217" s="82">
        <f t="shared" si="181"/>
        <v>0</v>
      </c>
      <c r="N217" s="82">
        <f t="shared" si="181"/>
        <v>0</v>
      </c>
      <c r="O217" s="83">
        <f t="shared" si="181"/>
        <v>0</v>
      </c>
      <c r="P217" s="82">
        <f t="shared" ref="P217:R217" si="183">P243+P269</f>
        <v>0</v>
      </c>
      <c r="Q217" s="83">
        <f t="shared" si="183"/>
        <v>0</v>
      </c>
      <c r="R217" s="83">
        <f t="shared" si="183"/>
        <v>24.795999999999999</v>
      </c>
      <c r="S217" s="83">
        <f t="shared" si="181"/>
        <v>0</v>
      </c>
      <c r="T217" s="82">
        <f t="shared" si="181"/>
        <v>3</v>
      </c>
      <c r="U217" s="83">
        <f t="shared" si="181"/>
        <v>24.795999999999999</v>
      </c>
      <c r="V217" s="82">
        <f t="shared" si="181"/>
        <v>3</v>
      </c>
      <c r="W217" s="83">
        <f t="shared" si="179"/>
        <v>32.957999999999998</v>
      </c>
      <c r="X217" s="83">
        <f t="shared" si="179"/>
        <v>32.957999999999998</v>
      </c>
      <c r="Y217" s="83">
        <f t="shared" si="179"/>
        <v>0</v>
      </c>
      <c r="Z217" s="82">
        <f t="shared" si="179"/>
        <v>0</v>
      </c>
      <c r="AA217" s="82">
        <f t="shared" si="179"/>
        <v>0</v>
      </c>
    </row>
    <row r="218" spans="1:27" ht="15.75" x14ac:dyDescent="0.25">
      <c r="A218" s="79">
        <v>3</v>
      </c>
      <c r="B218" s="84" t="s">
        <v>7</v>
      </c>
      <c r="C218" s="82">
        <f t="shared" si="181"/>
        <v>0</v>
      </c>
      <c r="D218" s="82">
        <f t="shared" ref="D218" si="184">D244+D270</f>
        <v>0</v>
      </c>
      <c r="E218" s="82">
        <f t="shared" si="179"/>
        <v>0</v>
      </c>
      <c r="F218" s="82">
        <f t="shared" si="179"/>
        <v>0</v>
      </c>
      <c r="G218" s="82">
        <f t="shared" si="179"/>
        <v>0</v>
      </c>
      <c r="H218" s="82">
        <f t="shared" si="179"/>
        <v>0</v>
      </c>
      <c r="I218" s="82">
        <f t="shared" si="179"/>
        <v>0</v>
      </c>
      <c r="J218" s="83">
        <f t="shared" si="179"/>
        <v>0</v>
      </c>
      <c r="K218" s="83">
        <f t="shared" si="179"/>
        <v>0</v>
      </c>
      <c r="L218" s="82">
        <f t="shared" si="179"/>
        <v>0</v>
      </c>
      <c r="M218" s="82">
        <f t="shared" si="179"/>
        <v>0</v>
      </c>
      <c r="N218" s="82">
        <f t="shared" si="179"/>
        <v>0</v>
      </c>
      <c r="O218" s="83">
        <f t="shared" si="179"/>
        <v>0</v>
      </c>
      <c r="P218" s="82">
        <f t="shared" si="180"/>
        <v>0</v>
      </c>
      <c r="Q218" s="83">
        <f t="shared" si="180"/>
        <v>0</v>
      </c>
      <c r="R218" s="83">
        <f t="shared" si="180"/>
        <v>0</v>
      </c>
      <c r="S218" s="83">
        <f t="shared" si="179"/>
        <v>0</v>
      </c>
      <c r="T218" s="82">
        <f t="shared" si="179"/>
        <v>0</v>
      </c>
      <c r="U218" s="83">
        <f t="shared" si="179"/>
        <v>0</v>
      </c>
      <c r="V218" s="82">
        <f t="shared" si="179"/>
        <v>1</v>
      </c>
      <c r="W218" s="83">
        <f t="shared" si="179"/>
        <v>54.743560000000002</v>
      </c>
      <c r="X218" s="83">
        <f t="shared" si="179"/>
        <v>0</v>
      </c>
      <c r="Y218" s="83">
        <f t="shared" si="179"/>
        <v>54.743560000000002</v>
      </c>
      <c r="Z218" s="82">
        <f t="shared" si="179"/>
        <v>0</v>
      </c>
      <c r="AA218" s="82">
        <f t="shared" si="179"/>
        <v>0</v>
      </c>
    </row>
    <row r="219" spans="1:27" ht="15.75" x14ac:dyDescent="0.25">
      <c r="A219" s="79">
        <v>4</v>
      </c>
      <c r="B219" s="84" t="s">
        <v>8</v>
      </c>
      <c r="C219" s="82">
        <f t="shared" si="181"/>
        <v>26</v>
      </c>
      <c r="D219" s="82">
        <f t="shared" ref="D219" si="185">D245+D271</f>
        <v>2</v>
      </c>
      <c r="E219" s="82">
        <f t="shared" si="179"/>
        <v>24</v>
      </c>
      <c r="F219" s="82">
        <f t="shared" si="179"/>
        <v>4</v>
      </c>
      <c r="G219" s="82">
        <f t="shared" si="179"/>
        <v>1</v>
      </c>
      <c r="H219" s="82">
        <f t="shared" si="179"/>
        <v>3</v>
      </c>
      <c r="I219" s="82">
        <f t="shared" si="179"/>
        <v>0</v>
      </c>
      <c r="J219" s="83">
        <f t="shared" si="179"/>
        <v>1.0369999999999999</v>
      </c>
      <c r="K219" s="83">
        <f t="shared" si="179"/>
        <v>1.0369999999999999</v>
      </c>
      <c r="L219" s="82">
        <f t="shared" si="179"/>
        <v>1</v>
      </c>
      <c r="M219" s="82">
        <f t="shared" si="179"/>
        <v>1</v>
      </c>
      <c r="N219" s="82">
        <f t="shared" si="179"/>
        <v>0</v>
      </c>
      <c r="O219" s="83">
        <f t="shared" si="179"/>
        <v>0</v>
      </c>
      <c r="P219" s="82">
        <f t="shared" si="180"/>
        <v>0</v>
      </c>
      <c r="Q219" s="83">
        <f t="shared" si="180"/>
        <v>0</v>
      </c>
      <c r="R219" s="83">
        <f t="shared" si="180"/>
        <v>10658.081</v>
      </c>
      <c r="S219" s="83">
        <f t="shared" si="179"/>
        <v>9966.4519999999993</v>
      </c>
      <c r="T219" s="82">
        <f t="shared" si="179"/>
        <v>3</v>
      </c>
      <c r="U219" s="83">
        <f t="shared" si="179"/>
        <v>522.87400000000002</v>
      </c>
      <c r="V219" s="82">
        <f t="shared" si="179"/>
        <v>1</v>
      </c>
      <c r="W219" s="83">
        <f t="shared" si="179"/>
        <v>84.378</v>
      </c>
      <c r="X219" s="83">
        <f t="shared" si="179"/>
        <v>84.378</v>
      </c>
      <c r="Y219" s="83">
        <f t="shared" si="179"/>
        <v>0</v>
      </c>
      <c r="Z219" s="82">
        <f t="shared" si="179"/>
        <v>0</v>
      </c>
      <c r="AA219" s="82">
        <f t="shared" si="179"/>
        <v>0</v>
      </c>
    </row>
    <row r="220" spans="1:27" ht="15.75" x14ac:dyDescent="0.25">
      <c r="A220" s="79">
        <v>5</v>
      </c>
      <c r="B220" s="84" t="s">
        <v>9</v>
      </c>
      <c r="C220" s="82">
        <f t="shared" si="181"/>
        <v>0</v>
      </c>
      <c r="D220" s="82">
        <f t="shared" ref="D220" si="186">D246+D272</f>
        <v>0</v>
      </c>
      <c r="E220" s="82">
        <f t="shared" si="179"/>
        <v>0</v>
      </c>
      <c r="F220" s="82">
        <f t="shared" si="179"/>
        <v>0</v>
      </c>
      <c r="G220" s="82">
        <f t="shared" si="179"/>
        <v>0</v>
      </c>
      <c r="H220" s="82">
        <f t="shared" si="179"/>
        <v>0</v>
      </c>
      <c r="I220" s="82">
        <f t="shared" si="179"/>
        <v>0</v>
      </c>
      <c r="J220" s="83">
        <f t="shared" si="179"/>
        <v>0</v>
      </c>
      <c r="K220" s="83">
        <f t="shared" si="179"/>
        <v>0</v>
      </c>
      <c r="L220" s="82">
        <f t="shared" si="179"/>
        <v>0</v>
      </c>
      <c r="M220" s="82">
        <f t="shared" si="179"/>
        <v>0</v>
      </c>
      <c r="N220" s="82">
        <f t="shared" si="179"/>
        <v>0</v>
      </c>
      <c r="O220" s="83">
        <f t="shared" si="179"/>
        <v>0</v>
      </c>
      <c r="P220" s="82">
        <f t="shared" si="180"/>
        <v>0</v>
      </c>
      <c r="Q220" s="83">
        <f t="shared" si="180"/>
        <v>0</v>
      </c>
      <c r="R220" s="83">
        <f t="shared" si="180"/>
        <v>0</v>
      </c>
      <c r="S220" s="83">
        <f t="shared" si="179"/>
        <v>0</v>
      </c>
      <c r="T220" s="82">
        <f t="shared" si="179"/>
        <v>0</v>
      </c>
      <c r="U220" s="83">
        <f t="shared" si="179"/>
        <v>0</v>
      </c>
      <c r="V220" s="82">
        <f t="shared" si="179"/>
        <v>0</v>
      </c>
      <c r="W220" s="83">
        <f t="shared" si="179"/>
        <v>0</v>
      </c>
      <c r="X220" s="83">
        <f t="shared" si="179"/>
        <v>0</v>
      </c>
      <c r="Y220" s="83">
        <f t="shared" si="179"/>
        <v>0</v>
      </c>
      <c r="Z220" s="82">
        <f t="shared" si="179"/>
        <v>0</v>
      </c>
      <c r="AA220" s="82">
        <f t="shared" si="179"/>
        <v>0</v>
      </c>
    </row>
    <row r="221" spans="1:27" ht="15.75" x14ac:dyDescent="0.25">
      <c r="A221" s="79">
        <v>6</v>
      </c>
      <c r="B221" s="84" t="s">
        <v>10</v>
      </c>
      <c r="C221" s="82">
        <f t="shared" si="181"/>
        <v>39</v>
      </c>
      <c r="D221" s="82">
        <f t="shared" ref="D221" si="187">D247+D273</f>
        <v>10</v>
      </c>
      <c r="E221" s="82">
        <f t="shared" si="179"/>
        <v>29</v>
      </c>
      <c r="F221" s="82">
        <f t="shared" si="179"/>
        <v>37</v>
      </c>
      <c r="G221" s="82">
        <f t="shared" si="179"/>
        <v>4</v>
      </c>
      <c r="H221" s="82">
        <f t="shared" si="179"/>
        <v>25</v>
      </c>
      <c r="I221" s="82">
        <f t="shared" si="179"/>
        <v>0</v>
      </c>
      <c r="J221" s="83">
        <f t="shared" si="179"/>
        <v>37.247</v>
      </c>
      <c r="K221" s="83">
        <f t="shared" si="179"/>
        <v>37.128</v>
      </c>
      <c r="L221" s="82">
        <f t="shared" si="179"/>
        <v>0</v>
      </c>
      <c r="M221" s="82">
        <f t="shared" si="179"/>
        <v>0</v>
      </c>
      <c r="N221" s="82">
        <f t="shared" si="179"/>
        <v>0</v>
      </c>
      <c r="O221" s="83">
        <f t="shared" si="179"/>
        <v>0</v>
      </c>
      <c r="P221" s="82">
        <f t="shared" si="180"/>
        <v>0</v>
      </c>
      <c r="Q221" s="83">
        <f t="shared" si="180"/>
        <v>0</v>
      </c>
      <c r="R221" s="83">
        <f t="shared" si="180"/>
        <v>17.347999999999999</v>
      </c>
      <c r="S221" s="83">
        <f t="shared" si="179"/>
        <v>0</v>
      </c>
      <c r="T221" s="82">
        <f t="shared" si="179"/>
        <v>2</v>
      </c>
      <c r="U221" s="83">
        <f t="shared" si="179"/>
        <v>17.347999999999999</v>
      </c>
      <c r="V221" s="82">
        <f t="shared" si="179"/>
        <v>3</v>
      </c>
      <c r="W221" s="83">
        <f t="shared" si="179"/>
        <v>105.739</v>
      </c>
      <c r="X221" s="83">
        <f t="shared" si="179"/>
        <v>17.347999999999999</v>
      </c>
      <c r="Y221" s="83">
        <f t="shared" si="179"/>
        <v>88.391000000000005</v>
      </c>
      <c r="Z221" s="82">
        <f t="shared" si="179"/>
        <v>1</v>
      </c>
      <c r="AA221" s="82">
        <f t="shared" si="179"/>
        <v>1</v>
      </c>
    </row>
    <row r="222" spans="1:27" ht="15.75" x14ac:dyDescent="0.25">
      <c r="A222" s="79">
        <v>7</v>
      </c>
      <c r="B222" s="84" t="s">
        <v>11</v>
      </c>
      <c r="C222" s="82">
        <f t="shared" si="181"/>
        <v>3</v>
      </c>
      <c r="D222" s="82">
        <f t="shared" ref="D222" si="188">D248+D274</f>
        <v>1</v>
      </c>
      <c r="E222" s="82">
        <f t="shared" si="179"/>
        <v>2</v>
      </c>
      <c r="F222" s="82">
        <f t="shared" si="179"/>
        <v>2</v>
      </c>
      <c r="G222" s="82">
        <f t="shared" si="179"/>
        <v>0</v>
      </c>
      <c r="H222" s="82">
        <f t="shared" si="179"/>
        <v>2</v>
      </c>
      <c r="I222" s="82">
        <f t="shared" si="179"/>
        <v>0</v>
      </c>
      <c r="J222" s="83">
        <f t="shared" si="179"/>
        <v>0.20399999999999999</v>
      </c>
      <c r="K222" s="83">
        <f t="shared" si="179"/>
        <v>0.20399999999999999</v>
      </c>
      <c r="L222" s="82">
        <f t="shared" si="179"/>
        <v>22</v>
      </c>
      <c r="M222" s="82">
        <f t="shared" si="179"/>
        <v>0</v>
      </c>
      <c r="N222" s="82">
        <f t="shared" si="179"/>
        <v>0</v>
      </c>
      <c r="O222" s="83">
        <f t="shared" si="179"/>
        <v>0</v>
      </c>
      <c r="P222" s="82">
        <f t="shared" si="180"/>
        <v>0</v>
      </c>
      <c r="Q222" s="83">
        <f t="shared" si="180"/>
        <v>0</v>
      </c>
      <c r="R222" s="83">
        <f t="shared" si="180"/>
        <v>0</v>
      </c>
      <c r="S222" s="83">
        <f t="shared" si="179"/>
        <v>0</v>
      </c>
      <c r="T222" s="82">
        <f t="shared" si="179"/>
        <v>0</v>
      </c>
      <c r="U222" s="83">
        <f t="shared" si="179"/>
        <v>0</v>
      </c>
      <c r="V222" s="82">
        <f t="shared" si="179"/>
        <v>3</v>
      </c>
      <c r="W222" s="83">
        <f t="shared" si="179"/>
        <v>1200.9179999999999</v>
      </c>
      <c r="X222" s="83">
        <f t="shared" si="179"/>
        <v>5.1859999999999999</v>
      </c>
      <c r="Y222" s="83">
        <f t="shared" si="179"/>
        <v>1195.732</v>
      </c>
      <c r="Z222" s="82">
        <f t="shared" si="179"/>
        <v>0</v>
      </c>
      <c r="AA222" s="82">
        <f t="shared" si="179"/>
        <v>0</v>
      </c>
    </row>
    <row r="223" spans="1:27" ht="15.75" x14ac:dyDescent="0.25">
      <c r="A223" s="79">
        <v>8</v>
      </c>
      <c r="B223" s="84" t="s">
        <v>12</v>
      </c>
      <c r="C223" s="82">
        <f t="shared" si="181"/>
        <v>18</v>
      </c>
      <c r="D223" s="82">
        <f t="shared" ref="D223" si="189">D249+D275</f>
        <v>0</v>
      </c>
      <c r="E223" s="82">
        <f t="shared" si="179"/>
        <v>18</v>
      </c>
      <c r="F223" s="82">
        <f t="shared" si="179"/>
        <v>2</v>
      </c>
      <c r="G223" s="82">
        <f t="shared" si="179"/>
        <v>0</v>
      </c>
      <c r="H223" s="82">
        <f t="shared" si="179"/>
        <v>2</v>
      </c>
      <c r="I223" s="82">
        <f t="shared" si="179"/>
        <v>0</v>
      </c>
      <c r="J223" s="83">
        <f t="shared" si="179"/>
        <v>0.27200000000000002</v>
      </c>
      <c r="K223" s="83">
        <f t="shared" si="179"/>
        <v>0.27200000000000002</v>
      </c>
      <c r="L223" s="82">
        <f t="shared" si="179"/>
        <v>0</v>
      </c>
      <c r="M223" s="82">
        <f t="shared" si="179"/>
        <v>0</v>
      </c>
      <c r="N223" s="82">
        <f t="shared" si="179"/>
        <v>0</v>
      </c>
      <c r="O223" s="83">
        <f t="shared" si="179"/>
        <v>0</v>
      </c>
      <c r="P223" s="82">
        <f t="shared" si="180"/>
        <v>0</v>
      </c>
      <c r="Q223" s="83">
        <f t="shared" si="180"/>
        <v>0</v>
      </c>
      <c r="R223" s="83">
        <f t="shared" si="180"/>
        <v>0.17499999999999999</v>
      </c>
      <c r="S223" s="83">
        <f t="shared" si="179"/>
        <v>0</v>
      </c>
      <c r="T223" s="82">
        <f t="shared" si="179"/>
        <v>1</v>
      </c>
      <c r="U223" s="83">
        <f t="shared" si="179"/>
        <v>0.17499999999999999</v>
      </c>
      <c r="V223" s="82">
        <f t="shared" si="179"/>
        <v>2</v>
      </c>
      <c r="W223" s="83">
        <f t="shared" si="179"/>
        <v>12.994</v>
      </c>
      <c r="X223" s="83">
        <f t="shared" si="179"/>
        <v>12.994</v>
      </c>
      <c r="Y223" s="83">
        <f t="shared" si="179"/>
        <v>0</v>
      </c>
      <c r="Z223" s="82">
        <f t="shared" si="179"/>
        <v>0</v>
      </c>
      <c r="AA223" s="82">
        <f t="shared" si="179"/>
        <v>0</v>
      </c>
    </row>
    <row r="224" spans="1:27" ht="15.75" x14ac:dyDescent="0.25">
      <c r="A224" s="79">
        <v>9</v>
      </c>
      <c r="B224" s="84" t="s">
        <v>13</v>
      </c>
      <c r="C224" s="82">
        <f t="shared" si="181"/>
        <v>14</v>
      </c>
      <c r="D224" s="82">
        <f t="shared" ref="D224" si="190">D250+D276</f>
        <v>4</v>
      </c>
      <c r="E224" s="82">
        <f t="shared" si="179"/>
        <v>10</v>
      </c>
      <c r="F224" s="82">
        <f t="shared" si="179"/>
        <v>2</v>
      </c>
      <c r="G224" s="82">
        <f t="shared" si="179"/>
        <v>0</v>
      </c>
      <c r="H224" s="82">
        <f t="shared" si="179"/>
        <v>2</v>
      </c>
      <c r="I224" s="82">
        <f t="shared" si="179"/>
        <v>0</v>
      </c>
      <c r="J224" s="83">
        <f t="shared" si="179"/>
        <v>0.27200000000000002</v>
      </c>
      <c r="K224" s="83">
        <f t="shared" si="179"/>
        <v>0.27200000000000002</v>
      </c>
      <c r="L224" s="82">
        <f t="shared" si="179"/>
        <v>0</v>
      </c>
      <c r="M224" s="82">
        <f t="shared" si="179"/>
        <v>0</v>
      </c>
      <c r="N224" s="82">
        <f t="shared" si="179"/>
        <v>0</v>
      </c>
      <c r="O224" s="83">
        <f t="shared" si="179"/>
        <v>0</v>
      </c>
      <c r="P224" s="82">
        <f t="shared" si="180"/>
        <v>0</v>
      </c>
      <c r="Q224" s="83">
        <f t="shared" si="180"/>
        <v>0</v>
      </c>
      <c r="R224" s="83">
        <f t="shared" si="180"/>
        <v>126.462</v>
      </c>
      <c r="S224" s="83">
        <f t="shared" si="179"/>
        <v>0</v>
      </c>
      <c r="T224" s="82">
        <f t="shared" si="179"/>
        <v>6</v>
      </c>
      <c r="U224" s="83">
        <f t="shared" si="179"/>
        <v>126.462</v>
      </c>
      <c r="V224" s="82">
        <f t="shared" si="179"/>
        <v>12</v>
      </c>
      <c r="W224" s="83">
        <f t="shared" si="179"/>
        <v>425.15600000000001</v>
      </c>
      <c r="X224" s="83">
        <f t="shared" si="179"/>
        <v>94.094999999999999</v>
      </c>
      <c r="Y224" s="83">
        <f t="shared" si="179"/>
        <v>331.06099999999998</v>
      </c>
      <c r="Z224" s="82">
        <f t="shared" si="179"/>
        <v>0</v>
      </c>
      <c r="AA224" s="82">
        <f t="shared" si="179"/>
        <v>0</v>
      </c>
    </row>
    <row r="225" spans="1:27" ht="15.75" x14ac:dyDescent="0.25">
      <c r="A225" s="79">
        <v>10</v>
      </c>
      <c r="B225" s="84" t="s">
        <v>14</v>
      </c>
      <c r="C225" s="82">
        <f t="shared" si="181"/>
        <v>11</v>
      </c>
      <c r="D225" s="82">
        <f t="shared" ref="D225" si="191">D251+D277</f>
        <v>2</v>
      </c>
      <c r="E225" s="82">
        <f t="shared" si="179"/>
        <v>9</v>
      </c>
      <c r="F225" s="82">
        <f t="shared" si="179"/>
        <v>2</v>
      </c>
      <c r="G225" s="82">
        <f t="shared" si="179"/>
        <v>0</v>
      </c>
      <c r="H225" s="82">
        <f t="shared" si="179"/>
        <v>0</v>
      </c>
      <c r="I225" s="82">
        <f t="shared" si="179"/>
        <v>0</v>
      </c>
      <c r="J225" s="83">
        <f t="shared" si="179"/>
        <v>0</v>
      </c>
      <c r="K225" s="83">
        <f t="shared" si="179"/>
        <v>0</v>
      </c>
      <c r="L225" s="82">
        <f t="shared" si="179"/>
        <v>0</v>
      </c>
      <c r="M225" s="82">
        <f t="shared" si="179"/>
        <v>0</v>
      </c>
      <c r="N225" s="82">
        <f t="shared" si="179"/>
        <v>0</v>
      </c>
      <c r="O225" s="83">
        <f t="shared" si="179"/>
        <v>0</v>
      </c>
      <c r="P225" s="82">
        <f t="shared" si="180"/>
        <v>0</v>
      </c>
      <c r="Q225" s="83">
        <f t="shared" si="180"/>
        <v>0</v>
      </c>
      <c r="R225" s="83">
        <f t="shared" si="180"/>
        <v>0</v>
      </c>
      <c r="S225" s="83">
        <f t="shared" si="179"/>
        <v>0</v>
      </c>
      <c r="T225" s="82">
        <f t="shared" si="179"/>
        <v>0</v>
      </c>
      <c r="U225" s="83">
        <f t="shared" si="179"/>
        <v>0</v>
      </c>
      <c r="V225" s="82">
        <f t="shared" si="179"/>
        <v>2</v>
      </c>
      <c r="W225" s="83">
        <f t="shared" si="179"/>
        <v>210.18899999999999</v>
      </c>
      <c r="X225" s="83">
        <f t="shared" si="179"/>
        <v>10.220000000000001</v>
      </c>
      <c r="Y225" s="83">
        <f t="shared" si="179"/>
        <v>199.96899999999999</v>
      </c>
      <c r="Z225" s="82">
        <f t="shared" si="179"/>
        <v>0</v>
      </c>
      <c r="AA225" s="82">
        <f t="shared" si="179"/>
        <v>0</v>
      </c>
    </row>
    <row r="226" spans="1:27" ht="15.75" x14ac:dyDescent="0.25">
      <c r="A226" s="79">
        <v>11</v>
      </c>
      <c r="B226" s="86" t="s">
        <v>15</v>
      </c>
      <c r="C226" s="82">
        <f t="shared" si="181"/>
        <v>29</v>
      </c>
      <c r="D226" s="82">
        <f t="shared" ref="D226" si="192">D252+D278</f>
        <v>1</v>
      </c>
      <c r="E226" s="82">
        <f t="shared" si="179"/>
        <v>28</v>
      </c>
      <c r="F226" s="82">
        <f t="shared" si="179"/>
        <v>34</v>
      </c>
      <c r="G226" s="82">
        <f t="shared" si="179"/>
        <v>0</v>
      </c>
      <c r="H226" s="82">
        <f t="shared" si="179"/>
        <v>34</v>
      </c>
      <c r="I226" s="82">
        <f t="shared" si="179"/>
        <v>0</v>
      </c>
      <c r="J226" s="83">
        <f t="shared" si="179"/>
        <v>6.2900000000000009</v>
      </c>
      <c r="K226" s="83">
        <f t="shared" si="179"/>
        <v>5.7970000000000006</v>
      </c>
      <c r="L226" s="82">
        <f t="shared" si="179"/>
        <v>1</v>
      </c>
      <c r="M226" s="82">
        <f t="shared" si="179"/>
        <v>1</v>
      </c>
      <c r="N226" s="82">
        <f t="shared" si="179"/>
        <v>0</v>
      </c>
      <c r="O226" s="83">
        <f t="shared" si="179"/>
        <v>0</v>
      </c>
      <c r="P226" s="82">
        <f t="shared" si="180"/>
        <v>0</v>
      </c>
      <c r="Q226" s="83">
        <f t="shared" si="180"/>
        <v>0</v>
      </c>
      <c r="R226" s="83">
        <f t="shared" si="180"/>
        <v>0.93100000000000005</v>
      </c>
      <c r="S226" s="83">
        <f t="shared" si="179"/>
        <v>0</v>
      </c>
      <c r="T226" s="82">
        <f t="shared" si="179"/>
        <v>1</v>
      </c>
      <c r="U226" s="83">
        <f t="shared" si="179"/>
        <v>0.93100000000000005</v>
      </c>
      <c r="V226" s="82">
        <f t="shared" si="179"/>
        <v>2</v>
      </c>
      <c r="W226" s="83">
        <f t="shared" si="179"/>
        <v>55.607999999999997</v>
      </c>
      <c r="X226" s="83">
        <f t="shared" si="179"/>
        <v>0.93100000000000005</v>
      </c>
      <c r="Y226" s="83">
        <f t="shared" si="179"/>
        <v>54.677</v>
      </c>
      <c r="Z226" s="82">
        <f t="shared" si="179"/>
        <v>0</v>
      </c>
      <c r="AA226" s="82">
        <f t="shared" si="179"/>
        <v>0</v>
      </c>
    </row>
    <row r="227" spans="1:27" ht="15.75" x14ac:dyDescent="0.25">
      <c r="A227" s="79">
        <v>12</v>
      </c>
      <c r="B227" s="87" t="s">
        <v>16</v>
      </c>
      <c r="C227" s="82">
        <f t="shared" si="181"/>
        <v>14</v>
      </c>
      <c r="D227" s="82">
        <f t="shared" ref="D227" si="193">D253+D279</f>
        <v>9</v>
      </c>
      <c r="E227" s="82">
        <f t="shared" si="179"/>
        <v>5</v>
      </c>
      <c r="F227" s="82">
        <f t="shared" si="179"/>
        <v>10</v>
      </c>
      <c r="G227" s="82">
        <f t="shared" si="179"/>
        <v>0</v>
      </c>
      <c r="H227" s="82">
        <f t="shared" si="179"/>
        <v>10</v>
      </c>
      <c r="I227" s="82">
        <f t="shared" si="179"/>
        <v>0</v>
      </c>
      <c r="J227" s="83">
        <f t="shared" si="179"/>
        <v>1.36</v>
      </c>
      <c r="K227" s="83">
        <f t="shared" si="179"/>
        <v>1.6320000000000001</v>
      </c>
      <c r="L227" s="82">
        <f t="shared" si="179"/>
        <v>0</v>
      </c>
      <c r="M227" s="82">
        <f t="shared" si="179"/>
        <v>0</v>
      </c>
      <c r="N227" s="82">
        <f t="shared" si="179"/>
        <v>0</v>
      </c>
      <c r="O227" s="83">
        <f t="shared" si="179"/>
        <v>0</v>
      </c>
      <c r="P227" s="82">
        <f t="shared" si="180"/>
        <v>0</v>
      </c>
      <c r="Q227" s="83">
        <f t="shared" si="180"/>
        <v>0</v>
      </c>
      <c r="R227" s="83">
        <f t="shared" si="180"/>
        <v>22.48</v>
      </c>
      <c r="S227" s="83">
        <f t="shared" si="179"/>
        <v>0</v>
      </c>
      <c r="T227" s="82">
        <f t="shared" si="179"/>
        <v>2</v>
      </c>
      <c r="U227" s="83">
        <f t="shared" si="179"/>
        <v>22.48</v>
      </c>
      <c r="V227" s="82">
        <f t="shared" si="179"/>
        <v>3</v>
      </c>
      <c r="W227" s="83">
        <f t="shared" si="179"/>
        <v>26.277000000000001</v>
      </c>
      <c r="X227" s="83">
        <f t="shared" si="179"/>
        <v>22.48</v>
      </c>
      <c r="Y227" s="83">
        <f t="shared" si="179"/>
        <v>3.7970000000000002</v>
      </c>
      <c r="Z227" s="82">
        <f t="shared" si="179"/>
        <v>3</v>
      </c>
      <c r="AA227" s="82">
        <f t="shared" si="179"/>
        <v>0</v>
      </c>
    </row>
    <row r="228" spans="1:27" ht="15.75" x14ac:dyDescent="0.25">
      <c r="A228" s="79">
        <v>13</v>
      </c>
      <c r="B228" s="87" t="s">
        <v>17</v>
      </c>
      <c r="C228" s="82">
        <f t="shared" si="181"/>
        <v>317</v>
      </c>
      <c r="D228" s="82">
        <f t="shared" ref="D228" si="194">D254+D280</f>
        <v>12</v>
      </c>
      <c r="E228" s="82">
        <f t="shared" si="179"/>
        <v>305</v>
      </c>
      <c r="F228" s="82">
        <f t="shared" si="179"/>
        <v>11</v>
      </c>
      <c r="G228" s="82">
        <f t="shared" si="179"/>
        <v>0</v>
      </c>
      <c r="H228" s="82">
        <f t="shared" si="179"/>
        <v>11</v>
      </c>
      <c r="I228" s="82">
        <f t="shared" si="179"/>
        <v>0</v>
      </c>
      <c r="J228" s="83">
        <f t="shared" si="179"/>
        <v>2.125</v>
      </c>
      <c r="K228" s="83">
        <f t="shared" si="179"/>
        <v>1.9890000000000001</v>
      </c>
      <c r="L228" s="82">
        <f t="shared" si="179"/>
        <v>1</v>
      </c>
      <c r="M228" s="82">
        <f t="shared" si="179"/>
        <v>0</v>
      </c>
      <c r="N228" s="82">
        <f t="shared" si="179"/>
        <v>1</v>
      </c>
      <c r="O228" s="83">
        <f t="shared" si="179"/>
        <v>2494.913</v>
      </c>
      <c r="P228" s="82">
        <f t="shared" si="180"/>
        <v>2</v>
      </c>
      <c r="Q228" s="83">
        <f t="shared" si="180"/>
        <v>4557.9180000000006</v>
      </c>
      <c r="R228" s="83">
        <f t="shared" si="180"/>
        <v>122692.10500000001</v>
      </c>
      <c r="S228" s="83">
        <f t="shared" si="179"/>
        <v>0</v>
      </c>
      <c r="T228" s="82">
        <f t="shared" si="179"/>
        <v>10</v>
      </c>
      <c r="U228" s="83">
        <f t="shared" si="179"/>
        <v>130208.876</v>
      </c>
      <c r="V228" s="82">
        <f t="shared" si="179"/>
        <v>6</v>
      </c>
      <c r="W228" s="83">
        <f t="shared" si="179"/>
        <v>521.79099999999994</v>
      </c>
      <c r="X228" s="83">
        <f t="shared" si="179"/>
        <v>521.79099999999994</v>
      </c>
      <c r="Y228" s="83">
        <f t="shared" si="179"/>
        <v>0</v>
      </c>
      <c r="Z228" s="82">
        <f t="shared" si="179"/>
        <v>0</v>
      </c>
      <c r="AA228" s="82">
        <f t="shared" si="179"/>
        <v>0</v>
      </c>
    </row>
    <row r="229" spans="1:27" ht="15.75" x14ac:dyDescent="0.25">
      <c r="A229" s="79">
        <v>14</v>
      </c>
      <c r="B229" s="87" t="s">
        <v>18</v>
      </c>
      <c r="C229" s="82">
        <f t="shared" si="181"/>
        <v>68</v>
      </c>
      <c r="D229" s="82">
        <f t="shared" ref="D229" si="195">D255+D281</f>
        <v>8</v>
      </c>
      <c r="E229" s="82">
        <f t="shared" si="179"/>
        <v>60</v>
      </c>
      <c r="F229" s="82">
        <f t="shared" si="179"/>
        <v>4</v>
      </c>
      <c r="G229" s="82">
        <f t="shared" si="179"/>
        <v>0</v>
      </c>
      <c r="H229" s="82">
        <f t="shared" si="179"/>
        <v>4</v>
      </c>
      <c r="I229" s="82">
        <f t="shared" si="179"/>
        <v>0</v>
      </c>
      <c r="J229" s="83">
        <f t="shared" si="179"/>
        <v>1.802</v>
      </c>
      <c r="K229" s="83">
        <f t="shared" si="179"/>
        <v>1.802</v>
      </c>
      <c r="L229" s="82">
        <f t="shared" si="179"/>
        <v>0</v>
      </c>
      <c r="M229" s="82">
        <f t="shared" si="179"/>
        <v>0</v>
      </c>
      <c r="N229" s="82">
        <f t="shared" si="179"/>
        <v>0</v>
      </c>
      <c r="O229" s="83">
        <f t="shared" ref="E229:AA234" si="196">O255+O281</f>
        <v>0</v>
      </c>
      <c r="P229" s="82">
        <f t="shared" ref="P229:R229" si="197">P255+P281</f>
        <v>2</v>
      </c>
      <c r="Q229" s="83">
        <f t="shared" si="197"/>
        <v>4295.9030000000002</v>
      </c>
      <c r="R229" s="83">
        <f t="shared" si="197"/>
        <v>5.6000000000000001E-2</v>
      </c>
      <c r="S229" s="83">
        <f t="shared" si="196"/>
        <v>0</v>
      </c>
      <c r="T229" s="82">
        <f t="shared" si="196"/>
        <v>1</v>
      </c>
      <c r="U229" s="83">
        <f t="shared" si="196"/>
        <v>5.6000000000000001E-2</v>
      </c>
      <c r="V229" s="82">
        <f t="shared" si="196"/>
        <v>3</v>
      </c>
      <c r="W229" s="83">
        <f t="shared" si="196"/>
        <v>3902.3440000000001</v>
      </c>
      <c r="X229" s="83">
        <f t="shared" si="196"/>
        <v>671.59</v>
      </c>
      <c r="Y229" s="83">
        <f t="shared" si="196"/>
        <v>3230.7539999999999</v>
      </c>
      <c r="Z229" s="82">
        <f t="shared" si="196"/>
        <v>0</v>
      </c>
      <c r="AA229" s="82">
        <f t="shared" si="196"/>
        <v>0</v>
      </c>
    </row>
    <row r="230" spans="1:27" ht="15.75" x14ac:dyDescent="0.25">
      <c r="A230" s="88">
        <v>15</v>
      </c>
      <c r="B230" s="87" t="s">
        <v>19</v>
      </c>
      <c r="C230" s="82">
        <f t="shared" si="181"/>
        <v>20</v>
      </c>
      <c r="D230" s="82">
        <f t="shared" ref="D230" si="198">D256+D282</f>
        <v>1</v>
      </c>
      <c r="E230" s="82">
        <f t="shared" si="196"/>
        <v>19</v>
      </c>
      <c r="F230" s="82">
        <f t="shared" si="196"/>
        <v>36</v>
      </c>
      <c r="G230" s="82">
        <f t="shared" si="196"/>
        <v>0</v>
      </c>
      <c r="H230" s="82">
        <f t="shared" si="196"/>
        <v>36</v>
      </c>
      <c r="I230" s="82">
        <f t="shared" si="196"/>
        <v>0</v>
      </c>
      <c r="J230" s="83">
        <f t="shared" si="196"/>
        <v>4.3859999999999992</v>
      </c>
      <c r="K230" s="83">
        <f t="shared" si="196"/>
        <v>4.3859999999999992</v>
      </c>
      <c r="L230" s="82">
        <f t="shared" si="196"/>
        <v>0</v>
      </c>
      <c r="M230" s="82">
        <f t="shared" si="196"/>
        <v>0</v>
      </c>
      <c r="N230" s="82">
        <f t="shared" si="196"/>
        <v>0</v>
      </c>
      <c r="O230" s="83">
        <f t="shared" si="196"/>
        <v>0</v>
      </c>
      <c r="P230" s="82">
        <f t="shared" ref="P230:R230" si="199">P256+P282</f>
        <v>0</v>
      </c>
      <c r="Q230" s="83">
        <f t="shared" si="199"/>
        <v>0</v>
      </c>
      <c r="R230" s="83">
        <f t="shared" si="199"/>
        <v>0</v>
      </c>
      <c r="S230" s="83">
        <f t="shared" si="196"/>
        <v>0</v>
      </c>
      <c r="T230" s="82">
        <f t="shared" si="196"/>
        <v>0</v>
      </c>
      <c r="U230" s="83">
        <f t="shared" si="196"/>
        <v>0</v>
      </c>
      <c r="V230" s="82">
        <f t="shared" si="196"/>
        <v>0</v>
      </c>
      <c r="W230" s="83">
        <f t="shared" si="196"/>
        <v>3445.4560000000006</v>
      </c>
      <c r="X230" s="83">
        <f t="shared" si="196"/>
        <v>0</v>
      </c>
      <c r="Y230" s="83">
        <f t="shared" si="196"/>
        <v>3445.4560000000006</v>
      </c>
      <c r="Z230" s="82">
        <f t="shared" si="196"/>
        <v>0</v>
      </c>
      <c r="AA230" s="82">
        <f t="shared" si="196"/>
        <v>0</v>
      </c>
    </row>
    <row r="231" spans="1:27" ht="31.5" x14ac:dyDescent="0.25">
      <c r="A231" s="89">
        <v>16</v>
      </c>
      <c r="B231" s="87" t="s">
        <v>20</v>
      </c>
      <c r="C231" s="82">
        <f t="shared" si="181"/>
        <v>77</v>
      </c>
      <c r="D231" s="82">
        <f t="shared" ref="D231" si="200">D257+D283</f>
        <v>6</v>
      </c>
      <c r="E231" s="82">
        <f t="shared" si="196"/>
        <v>71</v>
      </c>
      <c r="F231" s="82">
        <f t="shared" si="196"/>
        <v>40</v>
      </c>
      <c r="G231" s="82">
        <f t="shared" si="196"/>
        <v>0</v>
      </c>
      <c r="H231" s="82">
        <f t="shared" si="196"/>
        <v>32</v>
      </c>
      <c r="I231" s="82">
        <f t="shared" si="196"/>
        <v>0</v>
      </c>
      <c r="J231" s="83">
        <f t="shared" si="196"/>
        <v>7.4969999999999999</v>
      </c>
      <c r="K231" s="83">
        <f t="shared" si="196"/>
        <v>6.7320000000000002</v>
      </c>
      <c r="L231" s="82">
        <f t="shared" si="196"/>
        <v>4</v>
      </c>
      <c r="M231" s="82">
        <f t="shared" si="196"/>
        <v>0</v>
      </c>
      <c r="N231" s="82">
        <f t="shared" si="196"/>
        <v>0</v>
      </c>
      <c r="O231" s="83">
        <f t="shared" si="196"/>
        <v>0</v>
      </c>
      <c r="P231" s="82">
        <f t="shared" ref="P231:R231" si="201">P257+P283</f>
        <v>1</v>
      </c>
      <c r="Q231" s="83">
        <f t="shared" si="201"/>
        <v>2480.7629999999999</v>
      </c>
      <c r="R231" s="83">
        <f t="shared" si="201"/>
        <v>25345.167000000001</v>
      </c>
      <c r="S231" s="83">
        <f t="shared" si="196"/>
        <v>3146.0790000000002</v>
      </c>
      <c r="T231" s="82">
        <f t="shared" si="196"/>
        <v>21</v>
      </c>
      <c r="U231" s="83">
        <f t="shared" si="196"/>
        <v>26399.589</v>
      </c>
      <c r="V231" s="82">
        <f t="shared" si="196"/>
        <v>23</v>
      </c>
      <c r="W231" s="83">
        <f t="shared" si="196"/>
        <v>11168.776</v>
      </c>
      <c r="X231" s="83">
        <f t="shared" si="196"/>
        <v>10864.711000000001</v>
      </c>
      <c r="Y231" s="83">
        <f t="shared" si="196"/>
        <v>304.065</v>
      </c>
      <c r="Z231" s="82">
        <f t="shared" si="196"/>
        <v>0</v>
      </c>
      <c r="AA231" s="82">
        <f t="shared" si="196"/>
        <v>0</v>
      </c>
    </row>
    <row r="232" spans="1:27" ht="31.5" x14ac:dyDescent="0.25">
      <c r="A232" s="89">
        <v>17</v>
      </c>
      <c r="B232" s="87" t="s">
        <v>21</v>
      </c>
      <c r="C232" s="82">
        <f t="shared" si="181"/>
        <v>46</v>
      </c>
      <c r="D232" s="82">
        <f t="shared" ref="D232" si="202">D258+D284</f>
        <v>2</v>
      </c>
      <c r="E232" s="82">
        <f t="shared" si="196"/>
        <v>44</v>
      </c>
      <c r="F232" s="82">
        <f t="shared" si="196"/>
        <v>0</v>
      </c>
      <c r="G232" s="82">
        <f t="shared" si="196"/>
        <v>0</v>
      </c>
      <c r="H232" s="82">
        <f t="shared" si="196"/>
        <v>0</v>
      </c>
      <c r="I232" s="82">
        <f t="shared" si="196"/>
        <v>0</v>
      </c>
      <c r="J232" s="83">
        <f t="shared" si="196"/>
        <v>0</v>
      </c>
      <c r="K232" s="83">
        <f t="shared" si="196"/>
        <v>1.53</v>
      </c>
      <c r="L232" s="82">
        <f t="shared" si="196"/>
        <v>2</v>
      </c>
      <c r="M232" s="82">
        <f t="shared" si="196"/>
        <v>2</v>
      </c>
      <c r="N232" s="82">
        <f t="shared" si="196"/>
        <v>0</v>
      </c>
      <c r="O232" s="83">
        <f t="shared" si="196"/>
        <v>0</v>
      </c>
      <c r="P232" s="82">
        <f t="shared" ref="P232:R232" si="203">P258+P284</f>
        <v>1</v>
      </c>
      <c r="Q232" s="83">
        <f t="shared" si="203"/>
        <v>688.48299999999995</v>
      </c>
      <c r="R232" s="83">
        <f t="shared" si="203"/>
        <v>0</v>
      </c>
      <c r="S232" s="83">
        <f t="shared" si="196"/>
        <v>0</v>
      </c>
      <c r="T232" s="82">
        <f t="shared" si="196"/>
        <v>0</v>
      </c>
      <c r="U232" s="83">
        <f t="shared" si="196"/>
        <v>0</v>
      </c>
      <c r="V232" s="82">
        <f t="shared" si="196"/>
        <v>0</v>
      </c>
      <c r="W232" s="83">
        <f t="shared" si="196"/>
        <v>1820.2460000000001</v>
      </c>
      <c r="X232" s="83">
        <f t="shared" si="196"/>
        <v>0</v>
      </c>
      <c r="Y232" s="83">
        <f t="shared" si="196"/>
        <v>1820.2460000000001</v>
      </c>
      <c r="Z232" s="82">
        <f t="shared" si="196"/>
        <v>0</v>
      </c>
      <c r="AA232" s="82">
        <f t="shared" si="196"/>
        <v>1</v>
      </c>
    </row>
    <row r="233" spans="1:27" ht="31.5" x14ac:dyDescent="0.25">
      <c r="A233" s="89">
        <v>18</v>
      </c>
      <c r="B233" s="87" t="s">
        <v>22</v>
      </c>
      <c r="C233" s="82">
        <f t="shared" si="181"/>
        <v>117</v>
      </c>
      <c r="D233" s="82">
        <f t="shared" ref="D233" si="204">D259+D285</f>
        <v>8</v>
      </c>
      <c r="E233" s="82">
        <f t="shared" si="196"/>
        <v>109</v>
      </c>
      <c r="F233" s="82">
        <f t="shared" si="196"/>
        <v>16</v>
      </c>
      <c r="G233" s="82">
        <f t="shared" si="196"/>
        <v>2</v>
      </c>
      <c r="H233" s="82">
        <f t="shared" si="196"/>
        <v>13</v>
      </c>
      <c r="I233" s="82">
        <f t="shared" si="196"/>
        <v>0</v>
      </c>
      <c r="J233" s="83">
        <f t="shared" si="196"/>
        <v>3.9610000000000003</v>
      </c>
      <c r="K233" s="83">
        <f t="shared" si="196"/>
        <v>4.6070000000000002</v>
      </c>
      <c r="L233" s="82">
        <f t="shared" si="196"/>
        <v>14</v>
      </c>
      <c r="M233" s="82">
        <f t="shared" si="196"/>
        <v>4</v>
      </c>
      <c r="N233" s="82">
        <f t="shared" si="196"/>
        <v>0</v>
      </c>
      <c r="O233" s="83">
        <f t="shared" si="196"/>
        <v>0</v>
      </c>
      <c r="P233" s="82">
        <f t="shared" ref="P233:R233" si="205">P259+P285</f>
        <v>1</v>
      </c>
      <c r="Q233" s="83">
        <f t="shared" si="205"/>
        <v>311.10946000000001</v>
      </c>
      <c r="R233" s="83">
        <f t="shared" si="205"/>
        <v>1863.5669699999999</v>
      </c>
      <c r="S233" s="83">
        <f t="shared" si="196"/>
        <v>0</v>
      </c>
      <c r="T233" s="82">
        <f t="shared" si="196"/>
        <v>3</v>
      </c>
      <c r="U233" s="83">
        <f t="shared" si="196"/>
        <v>1863.5669699999999</v>
      </c>
      <c r="V233" s="82">
        <f t="shared" si="196"/>
        <v>20</v>
      </c>
      <c r="W233" s="83">
        <f t="shared" si="196"/>
        <v>2500.3555999999999</v>
      </c>
      <c r="X233" s="83">
        <f t="shared" si="196"/>
        <v>7.3984699999999997</v>
      </c>
      <c r="Y233" s="83">
        <f t="shared" si="196"/>
        <v>2492.9571299999998</v>
      </c>
      <c r="Z233" s="82">
        <f t="shared" si="196"/>
        <v>0</v>
      </c>
      <c r="AA233" s="82">
        <f t="shared" si="196"/>
        <v>0</v>
      </c>
    </row>
    <row r="234" spans="1:27" ht="31.5" x14ac:dyDescent="0.25">
      <c r="A234" s="90"/>
      <c r="B234" s="91" t="s">
        <v>23</v>
      </c>
      <c r="C234" s="92">
        <f t="shared" si="181"/>
        <v>5</v>
      </c>
      <c r="D234" s="92">
        <f t="shared" ref="D234" si="206">D260+D286</f>
        <v>1</v>
      </c>
      <c r="E234" s="92">
        <f t="shared" si="196"/>
        <v>4</v>
      </c>
      <c r="F234" s="92">
        <f t="shared" si="196"/>
        <v>0</v>
      </c>
      <c r="G234" s="92">
        <f t="shared" si="196"/>
        <v>0</v>
      </c>
      <c r="H234" s="92">
        <f t="shared" si="196"/>
        <v>0</v>
      </c>
      <c r="I234" s="92">
        <f t="shared" si="196"/>
        <v>0</v>
      </c>
      <c r="J234" s="93">
        <f t="shared" si="196"/>
        <v>0</v>
      </c>
      <c r="K234" s="93">
        <f t="shared" si="196"/>
        <v>0</v>
      </c>
      <c r="L234" s="92">
        <f t="shared" si="196"/>
        <v>0</v>
      </c>
      <c r="M234" s="92">
        <f t="shared" si="196"/>
        <v>0</v>
      </c>
      <c r="N234" s="92">
        <f t="shared" si="196"/>
        <v>0</v>
      </c>
      <c r="O234" s="93">
        <f t="shared" si="196"/>
        <v>0</v>
      </c>
      <c r="P234" s="92">
        <f t="shared" ref="P234:R234" si="207">P260+P286</f>
        <v>0</v>
      </c>
      <c r="Q234" s="93">
        <f t="shared" si="207"/>
        <v>0</v>
      </c>
      <c r="R234" s="93">
        <f t="shared" si="207"/>
        <v>0</v>
      </c>
      <c r="S234" s="93">
        <f t="shared" si="196"/>
        <v>0</v>
      </c>
      <c r="T234" s="92">
        <f t="shared" si="196"/>
        <v>0</v>
      </c>
      <c r="U234" s="93">
        <f t="shared" si="196"/>
        <v>0</v>
      </c>
      <c r="V234" s="92">
        <f t="shared" si="196"/>
        <v>0</v>
      </c>
      <c r="W234" s="93">
        <f t="shared" si="196"/>
        <v>0</v>
      </c>
      <c r="X234" s="93">
        <f t="shared" si="196"/>
        <v>0</v>
      </c>
      <c r="Y234" s="92">
        <f t="shared" si="196"/>
        <v>0</v>
      </c>
      <c r="Z234" s="92">
        <f t="shared" si="196"/>
        <v>0</v>
      </c>
      <c r="AA234" s="92">
        <f t="shared" si="196"/>
        <v>0</v>
      </c>
    </row>
    <row r="235" spans="1:27" ht="15.75" x14ac:dyDescent="0.25">
      <c r="A235" s="129" t="s">
        <v>93</v>
      </c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</row>
    <row r="236" spans="1:27" ht="15" customHeight="1" x14ac:dyDescent="0.25">
      <c r="A236" s="132" t="s">
        <v>53</v>
      </c>
      <c r="B236" s="132" t="s">
        <v>24</v>
      </c>
      <c r="C236" s="132" t="s">
        <v>25</v>
      </c>
      <c r="D236" s="132"/>
      <c r="E236" s="132"/>
      <c r="F236" s="132" t="s">
        <v>0</v>
      </c>
      <c r="G236" s="132"/>
      <c r="H236" s="132" t="s">
        <v>54</v>
      </c>
      <c r="I236" s="132"/>
      <c r="J236" s="132" t="s">
        <v>55</v>
      </c>
      <c r="K236" s="132"/>
      <c r="L236" s="138" t="s">
        <v>56</v>
      </c>
      <c r="M236" s="139"/>
      <c r="N236" s="138" t="s">
        <v>57</v>
      </c>
      <c r="O236" s="142"/>
      <c r="P236" s="142"/>
      <c r="Q236" s="139"/>
      <c r="R236" s="132" t="s">
        <v>26</v>
      </c>
      <c r="S236" s="132"/>
      <c r="T236" s="132" t="s">
        <v>83</v>
      </c>
      <c r="U236" s="132"/>
      <c r="V236" s="132"/>
      <c r="W236" s="132"/>
      <c r="X236" s="132"/>
      <c r="Y236" s="132"/>
      <c r="Z236" s="132" t="s">
        <v>59</v>
      </c>
      <c r="AA236" s="132"/>
    </row>
    <row r="237" spans="1:27" ht="15" customHeight="1" x14ac:dyDescent="0.25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40"/>
      <c r="M237" s="141"/>
      <c r="N237" s="140"/>
      <c r="O237" s="143"/>
      <c r="P237" s="143"/>
      <c r="Q237" s="141"/>
      <c r="R237" s="132"/>
      <c r="S237" s="132"/>
      <c r="T237" s="132" t="s">
        <v>60</v>
      </c>
      <c r="U237" s="132"/>
      <c r="V237" s="132" t="s">
        <v>1</v>
      </c>
      <c r="W237" s="132"/>
      <c r="X237" s="132"/>
      <c r="Y237" s="132"/>
      <c r="Z237" s="132"/>
      <c r="AA237" s="132"/>
    </row>
    <row r="238" spans="1:27" ht="15" customHeight="1" x14ac:dyDescent="0.25">
      <c r="A238" s="132"/>
      <c r="B238" s="132"/>
      <c r="C238" s="131" t="s">
        <v>2</v>
      </c>
      <c r="D238" s="127" t="s">
        <v>81</v>
      </c>
      <c r="E238" s="127" t="s">
        <v>82</v>
      </c>
      <c r="F238" s="131" t="s">
        <v>61</v>
      </c>
      <c r="G238" s="131" t="s">
        <v>62</v>
      </c>
      <c r="H238" s="131" t="s">
        <v>2</v>
      </c>
      <c r="I238" s="131" t="s">
        <v>27</v>
      </c>
      <c r="J238" s="133" t="s">
        <v>3</v>
      </c>
      <c r="K238" s="133" t="s">
        <v>1</v>
      </c>
      <c r="L238" s="134" t="s">
        <v>63</v>
      </c>
      <c r="M238" s="134" t="s">
        <v>64</v>
      </c>
      <c r="N238" s="134" t="s">
        <v>65</v>
      </c>
      <c r="O238" s="134" t="s">
        <v>66</v>
      </c>
      <c r="P238" s="137" t="s">
        <v>67</v>
      </c>
      <c r="Q238" s="137"/>
      <c r="R238" s="131" t="s">
        <v>2</v>
      </c>
      <c r="S238" s="131" t="s">
        <v>68</v>
      </c>
      <c r="T238" s="130" t="s">
        <v>65</v>
      </c>
      <c r="U238" s="130" t="s">
        <v>69</v>
      </c>
      <c r="V238" s="130" t="s">
        <v>65</v>
      </c>
      <c r="W238" s="132" t="s">
        <v>70</v>
      </c>
      <c r="X238" s="132"/>
      <c r="Y238" s="132"/>
      <c r="Z238" s="130" t="s">
        <v>4</v>
      </c>
      <c r="AA238" s="130" t="s">
        <v>28</v>
      </c>
    </row>
    <row r="239" spans="1:27" ht="177.75" x14ac:dyDescent="0.25">
      <c r="A239" s="132"/>
      <c r="B239" s="132"/>
      <c r="C239" s="131"/>
      <c r="D239" s="128"/>
      <c r="E239" s="128"/>
      <c r="F239" s="131"/>
      <c r="G239" s="131"/>
      <c r="H239" s="131"/>
      <c r="I239" s="131"/>
      <c r="J239" s="133"/>
      <c r="K239" s="133"/>
      <c r="L239" s="135"/>
      <c r="M239" s="135"/>
      <c r="N239" s="135"/>
      <c r="O239" s="135"/>
      <c r="P239" s="69" t="s">
        <v>65</v>
      </c>
      <c r="Q239" s="70" t="s">
        <v>66</v>
      </c>
      <c r="R239" s="131"/>
      <c r="S239" s="131"/>
      <c r="T239" s="130"/>
      <c r="U239" s="130"/>
      <c r="V239" s="130"/>
      <c r="W239" s="71" t="s">
        <v>71</v>
      </c>
      <c r="X239" s="71" t="s">
        <v>72</v>
      </c>
      <c r="Y239" s="72" t="s">
        <v>73</v>
      </c>
      <c r="Z239" s="130"/>
      <c r="AA239" s="130"/>
    </row>
    <row r="240" spans="1:27" ht="15.75" x14ac:dyDescent="0.25">
      <c r="A240" s="73">
        <v>1</v>
      </c>
      <c r="B240" s="73">
        <v>2</v>
      </c>
      <c r="C240" s="73">
        <v>3</v>
      </c>
      <c r="D240" s="73">
        <v>4</v>
      </c>
      <c r="E240" s="73">
        <v>5</v>
      </c>
      <c r="F240" s="73">
        <v>6</v>
      </c>
      <c r="G240" s="73">
        <v>7</v>
      </c>
      <c r="H240" s="73">
        <v>8</v>
      </c>
      <c r="I240" s="73">
        <v>9</v>
      </c>
      <c r="J240" s="73">
        <v>10</v>
      </c>
      <c r="K240" s="73">
        <v>11</v>
      </c>
      <c r="L240" s="73">
        <v>12</v>
      </c>
      <c r="M240" s="73">
        <v>13</v>
      </c>
      <c r="N240" s="73">
        <v>14</v>
      </c>
      <c r="O240" s="73">
        <v>15</v>
      </c>
      <c r="P240" s="73">
        <v>16</v>
      </c>
      <c r="Q240" s="73">
        <v>17</v>
      </c>
      <c r="R240" s="73">
        <v>18</v>
      </c>
      <c r="S240" s="73">
        <v>19</v>
      </c>
      <c r="T240" s="73">
        <v>20</v>
      </c>
      <c r="U240" s="73">
        <v>21</v>
      </c>
      <c r="V240" s="73">
        <v>22</v>
      </c>
      <c r="W240" s="73">
        <v>23</v>
      </c>
      <c r="X240" s="73">
        <v>24</v>
      </c>
      <c r="Y240" s="73">
        <v>25</v>
      </c>
      <c r="Z240" s="73">
        <v>26</v>
      </c>
      <c r="AA240" s="74">
        <v>27</v>
      </c>
    </row>
    <row r="241" spans="1:27" ht="15.75" x14ac:dyDescent="0.25">
      <c r="A241" s="75"/>
      <c r="B241" s="76"/>
      <c r="C241" s="77">
        <f t="shared" ref="C241:AA241" si="208">SUM(C242:C259)+C260</f>
        <v>821</v>
      </c>
      <c r="D241" s="77">
        <f t="shared" ref="D241" si="209">SUM(D242:D259)+D260</f>
        <v>73</v>
      </c>
      <c r="E241" s="77">
        <f t="shared" si="208"/>
        <v>748</v>
      </c>
      <c r="F241" s="77">
        <f t="shared" si="208"/>
        <v>209</v>
      </c>
      <c r="G241" s="77">
        <f t="shared" si="208"/>
        <v>8</v>
      </c>
      <c r="H241" s="77">
        <f t="shared" si="208"/>
        <v>181</v>
      </c>
      <c r="I241" s="77">
        <f t="shared" si="208"/>
        <v>0</v>
      </c>
      <c r="J241" s="78">
        <f t="shared" si="208"/>
        <v>67.404999999999987</v>
      </c>
      <c r="K241" s="78">
        <f t="shared" si="208"/>
        <v>68.203999999999994</v>
      </c>
      <c r="L241" s="77">
        <f t="shared" si="208"/>
        <v>45</v>
      </c>
      <c r="M241" s="77">
        <f t="shared" si="208"/>
        <v>8</v>
      </c>
      <c r="N241" s="77">
        <f t="shared" si="208"/>
        <v>1</v>
      </c>
      <c r="O241" s="78">
        <f t="shared" si="208"/>
        <v>2494.913</v>
      </c>
      <c r="P241" s="77">
        <f t="shared" si="208"/>
        <v>7</v>
      </c>
      <c r="Q241" s="78">
        <f t="shared" si="208"/>
        <v>12334.176459999999</v>
      </c>
      <c r="R241" s="78">
        <f t="shared" si="208"/>
        <v>160807.41797000001</v>
      </c>
      <c r="S241" s="78">
        <f t="shared" si="208"/>
        <v>13112.530999999999</v>
      </c>
      <c r="T241" s="77">
        <f t="shared" si="208"/>
        <v>68</v>
      </c>
      <c r="U241" s="78">
        <f t="shared" si="208"/>
        <v>159243.40396999998</v>
      </c>
      <c r="V241" s="77">
        <f t="shared" si="208"/>
        <v>100</v>
      </c>
      <c r="W241" s="78">
        <f t="shared" si="208"/>
        <v>26671.984159999996</v>
      </c>
      <c r="X241" s="78">
        <f t="shared" si="208"/>
        <v>12432.697470000001</v>
      </c>
      <c r="Y241" s="78">
        <f t="shared" si="208"/>
        <v>14239.286690000001</v>
      </c>
      <c r="Z241" s="77">
        <f t="shared" si="208"/>
        <v>4</v>
      </c>
      <c r="AA241" s="77">
        <f t="shared" si="208"/>
        <v>2</v>
      </c>
    </row>
    <row r="242" spans="1:27" ht="15.75" x14ac:dyDescent="0.25">
      <c r="A242" s="79">
        <v>1</v>
      </c>
      <c r="B242" s="80" t="s">
        <v>5</v>
      </c>
      <c r="C242" s="81">
        <f>Вінниця!C15</f>
        <v>19</v>
      </c>
      <c r="D242" s="81">
        <f>Вінниця!D15</f>
        <v>6</v>
      </c>
      <c r="E242" s="81">
        <f>Вінниця!E15</f>
        <v>13</v>
      </c>
      <c r="F242" s="81">
        <f>Вінниця!F15</f>
        <v>9</v>
      </c>
      <c r="G242" s="81">
        <f>Вінниця!G15</f>
        <v>1</v>
      </c>
      <c r="H242" s="81">
        <f>Вінниця!H15</f>
        <v>7</v>
      </c>
      <c r="I242" s="81">
        <f>Вінниця!I15</f>
        <v>0</v>
      </c>
      <c r="J242" s="83">
        <f>Вінниця!J15</f>
        <v>0.95199999999999996</v>
      </c>
      <c r="K242" s="83">
        <f>Вінниця!K15</f>
        <v>0.81599999999999995</v>
      </c>
      <c r="L242" s="81">
        <f>Вінниця!L15</f>
        <v>0</v>
      </c>
      <c r="M242" s="81">
        <f>Вінниця!M15</f>
        <v>0</v>
      </c>
      <c r="N242" s="81">
        <f>Вінниця!N15</f>
        <v>0</v>
      </c>
      <c r="O242" s="83">
        <f>Вінниця!O15</f>
        <v>0</v>
      </c>
      <c r="P242" s="81">
        <f>Вінниця!P15</f>
        <v>0</v>
      </c>
      <c r="Q242" s="83">
        <f>Вінниця!Q15</f>
        <v>0</v>
      </c>
      <c r="R242" s="83">
        <f>Вінниця!R15</f>
        <v>56.25</v>
      </c>
      <c r="S242" s="83">
        <f>Вінниця!S15</f>
        <v>0</v>
      </c>
      <c r="T242" s="81">
        <f>Вінниця!T15</f>
        <v>15</v>
      </c>
      <c r="U242" s="83">
        <f>Вінниця!U15</f>
        <v>56.25</v>
      </c>
      <c r="V242" s="81">
        <f>Вінниця!V15</f>
        <v>16</v>
      </c>
      <c r="W242" s="83">
        <f>Вінниця!W15</f>
        <v>1104.0549999999998</v>
      </c>
      <c r="X242" s="83">
        <f>Вінниця!X15</f>
        <v>86.617000000000004</v>
      </c>
      <c r="Y242" s="83">
        <f>Вінниця!Y15</f>
        <v>1017.438</v>
      </c>
      <c r="Z242" s="81">
        <f>Вінниця!Z15</f>
        <v>0</v>
      </c>
      <c r="AA242" s="81">
        <f>Вінниця!AA15</f>
        <v>0</v>
      </c>
    </row>
    <row r="243" spans="1:27" ht="15.75" x14ac:dyDescent="0.25">
      <c r="A243" s="79">
        <v>2</v>
      </c>
      <c r="B243" s="84" t="s">
        <v>6</v>
      </c>
      <c r="C243" s="81">
        <f>Волинь!C15</f>
        <v>0</v>
      </c>
      <c r="D243" s="81">
        <f>Волинь!D15</f>
        <v>0</v>
      </c>
      <c r="E243" s="81">
        <f>Волинь!E15</f>
        <v>0</v>
      </c>
      <c r="F243" s="81">
        <f>Волинь!F15</f>
        <v>0</v>
      </c>
      <c r="G243" s="81">
        <f>Волинь!G15</f>
        <v>0</v>
      </c>
      <c r="H243" s="81">
        <f>Волинь!H15</f>
        <v>0</v>
      </c>
      <c r="I243" s="81">
        <f>Волинь!I15</f>
        <v>0</v>
      </c>
      <c r="J243" s="83">
        <f>Волинь!J15</f>
        <v>0</v>
      </c>
      <c r="K243" s="83">
        <f>Волинь!K15</f>
        <v>0</v>
      </c>
      <c r="L243" s="81">
        <f>Волинь!L15</f>
        <v>0</v>
      </c>
      <c r="M243" s="81">
        <f>Волинь!M15</f>
        <v>0</v>
      </c>
      <c r="N243" s="81">
        <f>Волинь!N15</f>
        <v>0</v>
      </c>
      <c r="O243" s="83">
        <f>Волинь!O15</f>
        <v>0</v>
      </c>
      <c r="P243" s="81">
        <f>Волинь!P15</f>
        <v>0</v>
      </c>
      <c r="Q243" s="83">
        <f>Волинь!Q15</f>
        <v>0</v>
      </c>
      <c r="R243" s="83">
        <f>Волинь!R15</f>
        <v>24.795999999999999</v>
      </c>
      <c r="S243" s="83">
        <f>Волинь!S15</f>
        <v>0</v>
      </c>
      <c r="T243" s="81">
        <f>Волинь!T15</f>
        <v>3</v>
      </c>
      <c r="U243" s="83">
        <f>Волинь!U15</f>
        <v>24.795999999999999</v>
      </c>
      <c r="V243" s="81">
        <f>Волинь!V15</f>
        <v>3</v>
      </c>
      <c r="W243" s="83">
        <f>Волинь!W15</f>
        <v>32.957999999999998</v>
      </c>
      <c r="X243" s="83">
        <f>Волинь!X15</f>
        <v>32.957999999999998</v>
      </c>
      <c r="Y243" s="83">
        <f>Волинь!Y15</f>
        <v>0</v>
      </c>
      <c r="Z243" s="81">
        <f>Волинь!Z15</f>
        <v>0</v>
      </c>
      <c r="AA243" s="81">
        <f>Волинь!AA15</f>
        <v>0</v>
      </c>
    </row>
    <row r="244" spans="1:27" ht="15.75" x14ac:dyDescent="0.25">
      <c r="A244" s="79">
        <v>3</v>
      </c>
      <c r="B244" s="84" t="s">
        <v>7</v>
      </c>
      <c r="C244" s="81">
        <f>Донецьк!C15</f>
        <v>0</v>
      </c>
      <c r="D244" s="81">
        <f>Донецьк!D15</f>
        <v>0</v>
      </c>
      <c r="E244" s="81">
        <f>Донецьк!E15</f>
        <v>0</v>
      </c>
      <c r="F244" s="81">
        <f>Донецьк!F15</f>
        <v>0</v>
      </c>
      <c r="G244" s="81">
        <f>Донецьк!G15</f>
        <v>0</v>
      </c>
      <c r="H244" s="81">
        <f>Донецьк!H15</f>
        <v>0</v>
      </c>
      <c r="I244" s="81">
        <f>Донецьк!I15</f>
        <v>0</v>
      </c>
      <c r="J244" s="83">
        <f>Донецьк!J15</f>
        <v>0</v>
      </c>
      <c r="K244" s="83">
        <f>Донецьк!K15</f>
        <v>0</v>
      </c>
      <c r="L244" s="81">
        <f>Донецьк!L15</f>
        <v>0</v>
      </c>
      <c r="M244" s="81">
        <f>Донецьк!M15</f>
        <v>0</v>
      </c>
      <c r="N244" s="81">
        <f>Донецьк!N15</f>
        <v>0</v>
      </c>
      <c r="O244" s="83">
        <f>Донецьк!O15</f>
        <v>0</v>
      </c>
      <c r="P244" s="81">
        <f>Донецьк!P15</f>
        <v>0</v>
      </c>
      <c r="Q244" s="83">
        <f>Донецьк!Q15</f>
        <v>0</v>
      </c>
      <c r="R244" s="83">
        <f>Донецьк!R15</f>
        <v>0</v>
      </c>
      <c r="S244" s="83">
        <f>Донецьк!S15</f>
        <v>0</v>
      </c>
      <c r="T244" s="81">
        <f>Донецьк!T15</f>
        <v>0</v>
      </c>
      <c r="U244" s="83">
        <f>Донецьк!U15</f>
        <v>0</v>
      </c>
      <c r="V244" s="81">
        <f>Донецьк!V15</f>
        <v>1</v>
      </c>
      <c r="W244" s="83">
        <f>Донецьк!W15</f>
        <v>54.743560000000002</v>
      </c>
      <c r="X244" s="83">
        <f>Донецьк!X15</f>
        <v>0</v>
      </c>
      <c r="Y244" s="83">
        <f>Донецьк!Y15</f>
        <v>54.743560000000002</v>
      </c>
      <c r="Z244" s="81">
        <f>Донецьк!Z15</f>
        <v>0</v>
      </c>
      <c r="AA244" s="81">
        <f>Донецьк!AA15</f>
        <v>0</v>
      </c>
    </row>
    <row r="245" spans="1:27" ht="15.75" x14ac:dyDescent="0.25">
      <c r="A245" s="79">
        <v>4</v>
      </c>
      <c r="B245" s="84" t="s">
        <v>8</v>
      </c>
      <c r="C245" s="81">
        <f>Закарпаття!C15</f>
        <v>26</v>
      </c>
      <c r="D245" s="81">
        <f>Закарпаття!D15</f>
        <v>2</v>
      </c>
      <c r="E245" s="81">
        <f>Закарпаття!E15</f>
        <v>24</v>
      </c>
      <c r="F245" s="81">
        <f>Закарпаття!F15</f>
        <v>4</v>
      </c>
      <c r="G245" s="81">
        <f>Закарпаття!G15</f>
        <v>1</v>
      </c>
      <c r="H245" s="81">
        <f>Закарпаття!H15</f>
        <v>3</v>
      </c>
      <c r="I245" s="81">
        <f>Закарпаття!I15</f>
        <v>0</v>
      </c>
      <c r="J245" s="83">
        <f>Закарпаття!J15</f>
        <v>1.0369999999999999</v>
      </c>
      <c r="K245" s="83">
        <f>Закарпаття!K15</f>
        <v>1.0369999999999999</v>
      </c>
      <c r="L245" s="81">
        <f>Закарпаття!L15</f>
        <v>1</v>
      </c>
      <c r="M245" s="81">
        <f>Закарпаття!M15</f>
        <v>1</v>
      </c>
      <c r="N245" s="81">
        <f>Закарпаття!N15</f>
        <v>0</v>
      </c>
      <c r="O245" s="83">
        <f>Закарпаття!O15</f>
        <v>0</v>
      </c>
      <c r="P245" s="81">
        <f>Закарпаття!P15</f>
        <v>0</v>
      </c>
      <c r="Q245" s="83">
        <f>Закарпаття!Q15</f>
        <v>0</v>
      </c>
      <c r="R245" s="83">
        <f>Закарпаття!R15</f>
        <v>10658.081</v>
      </c>
      <c r="S245" s="83">
        <f>Закарпаття!S15</f>
        <v>9966.4519999999993</v>
      </c>
      <c r="T245" s="81">
        <f>Закарпаття!T15</f>
        <v>3</v>
      </c>
      <c r="U245" s="83">
        <f>Закарпаття!U15</f>
        <v>522.87400000000002</v>
      </c>
      <c r="V245" s="81">
        <f>Закарпаття!V15</f>
        <v>1</v>
      </c>
      <c r="W245" s="83">
        <f>Закарпаття!W15</f>
        <v>84.378</v>
      </c>
      <c r="X245" s="83">
        <f>Закарпаття!X15</f>
        <v>84.378</v>
      </c>
      <c r="Y245" s="83">
        <f>Закарпаття!Y15</f>
        <v>0</v>
      </c>
      <c r="Z245" s="81">
        <f>Закарпаття!Z15</f>
        <v>0</v>
      </c>
      <c r="AA245" s="81">
        <f>Закарпаття!AA15</f>
        <v>0</v>
      </c>
    </row>
    <row r="246" spans="1:27" ht="15.75" x14ac:dyDescent="0.25">
      <c r="A246" s="79">
        <v>5</v>
      </c>
      <c r="B246" s="84" t="s">
        <v>9</v>
      </c>
      <c r="C246" s="81">
        <f>Луганськ!C15</f>
        <v>0</v>
      </c>
      <c r="D246" s="81">
        <f>Луганськ!D15</f>
        <v>0</v>
      </c>
      <c r="E246" s="81">
        <f>Луганськ!E15</f>
        <v>0</v>
      </c>
      <c r="F246" s="81">
        <f>Луганськ!F15</f>
        <v>0</v>
      </c>
      <c r="G246" s="81">
        <f>Луганськ!G15</f>
        <v>0</v>
      </c>
      <c r="H246" s="81">
        <f>Луганськ!H15</f>
        <v>0</v>
      </c>
      <c r="I246" s="81">
        <f>Луганськ!I15</f>
        <v>0</v>
      </c>
      <c r="J246" s="83">
        <f>Луганськ!J15</f>
        <v>0</v>
      </c>
      <c r="K246" s="83">
        <f>Луганськ!K15</f>
        <v>0</v>
      </c>
      <c r="L246" s="81">
        <f>Луганськ!L15</f>
        <v>0</v>
      </c>
      <c r="M246" s="81">
        <f>Луганськ!M15</f>
        <v>0</v>
      </c>
      <c r="N246" s="81">
        <f>Луганськ!N15</f>
        <v>0</v>
      </c>
      <c r="O246" s="83">
        <f>Луганськ!O15</f>
        <v>0</v>
      </c>
      <c r="P246" s="81">
        <f>Луганськ!P15</f>
        <v>0</v>
      </c>
      <c r="Q246" s="83">
        <f>Луганськ!Q15</f>
        <v>0</v>
      </c>
      <c r="R246" s="83">
        <f>Луганськ!R15</f>
        <v>0</v>
      </c>
      <c r="S246" s="83">
        <f>Луганськ!S15</f>
        <v>0</v>
      </c>
      <c r="T246" s="81">
        <f>Луганськ!T15</f>
        <v>0</v>
      </c>
      <c r="U246" s="83">
        <f>Луганськ!U15</f>
        <v>0</v>
      </c>
      <c r="V246" s="81">
        <f>Луганськ!V15</f>
        <v>0</v>
      </c>
      <c r="W246" s="83">
        <f>Луганськ!W15</f>
        <v>0</v>
      </c>
      <c r="X246" s="83">
        <f>Луганськ!X15</f>
        <v>0</v>
      </c>
      <c r="Y246" s="83">
        <f>Луганськ!Y15</f>
        <v>0</v>
      </c>
      <c r="Z246" s="81">
        <f>Луганськ!Z15</f>
        <v>0</v>
      </c>
      <c r="AA246" s="81">
        <f>Луганськ!AA15</f>
        <v>0</v>
      </c>
    </row>
    <row r="247" spans="1:27" ht="15.75" x14ac:dyDescent="0.25">
      <c r="A247" s="79">
        <v>6</v>
      </c>
      <c r="B247" s="84" t="s">
        <v>10</v>
      </c>
      <c r="C247" s="81">
        <f>Львів!C15</f>
        <v>39</v>
      </c>
      <c r="D247" s="81">
        <f>Львів!D15</f>
        <v>10</v>
      </c>
      <c r="E247" s="81">
        <f>Львів!E15</f>
        <v>29</v>
      </c>
      <c r="F247" s="81">
        <f>Львів!F15</f>
        <v>37</v>
      </c>
      <c r="G247" s="81">
        <f>Львів!G15</f>
        <v>4</v>
      </c>
      <c r="H247" s="81">
        <f>Львів!H15</f>
        <v>25</v>
      </c>
      <c r="I247" s="81">
        <f>Львів!I15</f>
        <v>0</v>
      </c>
      <c r="J247" s="83">
        <f>Львів!J15</f>
        <v>37.247</v>
      </c>
      <c r="K247" s="83">
        <f>Львів!K15</f>
        <v>37.128</v>
      </c>
      <c r="L247" s="81">
        <f>Львів!L15</f>
        <v>0</v>
      </c>
      <c r="M247" s="81">
        <f>Львів!M15</f>
        <v>0</v>
      </c>
      <c r="N247" s="81">
        <f>Львів!N15</f>
        <v>0</v>
      </c>
      <c r="O247" s="83">
        <f>Львів!O15</f>
        <v>0</v>
      </c>
      <c r="P247" s="81">
        <f>Львів!P15</f>
        <v>0</v>
      </c>
      <c r="Q247" s="83">
        <f>Львів!Q15</f>
        <v>0</v>
      </c>
      <c r="R247" s="83">
        <f>Львів!R15</f>
        <v>17.347999999999999</v>
      </c>
      <c r="S247" s="83">
        <f>Львів!S15</f>
        <v>0</v>
      </c>
      <c r="T247" s="81">
        <f>Львів!T15</f>
        <v>2</v>
      </c>
      <c r="U247" s="83">
        <f>Львів!U15</f>
        <v>17.347999999999999</v>
      </c>
      <c r="V247" s="81">
        <f>Львів!V15</f>
        <v>3</v>
      </c>
      <c r="W247" s="83">
        <f>Львів!W15</f>
        <v>105.739</v>
      </c>
      <c r="X247" s="83">
        <f>Львів!X15</f>
        <v>17.347999999999999</v>
      </c>
      <c r="Y247" s="83">
        <f>Львів!Y15</f>
        <v>88.391000000000005</v>
      </c>
      <c r="Z247" s="81">
        <f>Львів!Z15</f>
        <v>1</v>
      </c>
      <c r="AA247" s="81">
        <f>Львів!AA15</f>
        <v>1</v>
      </c>
    </row>
    <row r="248" spans="1:27" ht="15.75" x14ac:dyDescent="0.25">
      <c r="A248" s="79">
        <v>7</v>
      </c>
      <c r="B248" s="84" t="s">
        <v>11</v>
      </c>
      <c r="C248" s="81">
        <f>Суми!C15</f>
        <v>3</v>
      </c>
      <c r="D248" s="81">
        <f>Суми!D15</f>
        <v>1</v>
      </c>
      <c r="E248" s="81">
        <f>Суми!E15</f>
        <v>2</v>
      </c>
      <c r="F248" s="81">
        <f>Суми!F15</f>
        <v>2</v>
      </c>
      <c r="G248" s="81">
        <f>Суми!G15</f>
        <v>0</v>
      </c>
      <c r="H248" s="81">
        <f>Суми!H15</f>
        <v>2</v>
      </c>
      <c r="I248" s="81">
        <f>Суми!I15</f>
        <v>0</v>
      </c>
      <c r="J248" s="83">
        <f>Суми!J15</f>
        <v>0.20399999999999999</v>
      </c>
      <c r="K248" s="83">
        <f>Суми!K15</f>
        <v>0.20399999999999999</v>
      </c>
      <c r="L248" s="81">
        <f>Суми!L15</f>
        <v>22</v>
      </c>
      <c r="M248" s="81">
        <f>Суми!M15</f>
        <v>0</v>
      </c>
      <c r="N248" s="81">
        <f>Суми!N15</f>
        <v>0</v>
      </c>
      <c r="O248" s="83">
        <f>Суми!O15</f>
        <v>0</v>
      </c>
      <c r="P248" s="81">
        <f>Суми!P15</f>
        <v>0</v>
      </c>
      <c r="Q248" s="83">
        <f>Суми!Q15</f>
        <v>0</v>
      </c>
      <c r="R248" s="83">
        <f>Суми!R15</f>
        <v>0</v>
      </c>
      <c r="S248" s="83">
        <f>Суми!S15</f>
        <v>0</v>
      </c>
      <c r="T248" s="81">
        <f>Суми!T15</f>
        <v>0</v>
      </c>
      <c r="U248" s="83">
        <f>Суми!U15</f>
        <v>0</v>
      </c>
      <c r="V248" s="81">
        <f>Суми!V15</f>
        <v>3</v>
      </c>
      <c r="W248" s="83">
        <f>Суми!W15</f>
        <v>1200.9179999999999</v>
      </c>
      <c r="X248" s="83">
        <f>Суми!X15</f>
        <v>5.1859999999999999</v>
      </c>
      <c r="Y248" s="83">
        <f>Суми!Y15</f>
        <v>1195.732</v>
      </c>
      <c r="Z248" s="81">
        <f>Суми!Z15</f>
        <v>0</v>
      </c>
      <c r="AA248" s="81">
        <f>Суми!AA15</f>
        <v>0</v>
      </c>
    </row>
    <row r="249" spans="1:27" ht="15.75" x14ac:dyDescent="0.25">
      <c r="A249" s="79">
        <v>8</v>
      </c>
      <c r="B249" s="84" t="s">
        <v>12</v>
      </c>
      <c r="C249" s="81">
        <f>Тернопіль!C15</f>
        <v>18</v>
      </c>
      <c r="D249" s="81">
        <f>Тернопіль!D15</f>
        <v>0</v>
      </c>
      <c r="E249" s="81">
        <f>Тернопіль!E15</f>
        <v>18</v>
      </c>
      <c r="F249" s="81">
        <f>Тернопіль!F15</f>
        <v>2</v>
      </c>
      <c r="G249" s="81">
        <f>Тернопіль!G15</f>
        <v>0</v>
      </c>
      <c r="H249" s="81">
        <f>Тернопіль!H15</f>
        <v>2</v>
      </c>
      <c r="I249" s="81">
        <f>Тернопіль!I15</f>
        <v>0</v>
      </c>
      <c r="J249" s="83">
        <f>Тернопіль!J15</f>
        <v>0.27200000000000002</v>
      </c>
      <c r="K249" s="83">
        <f>Тернопіль!K15</f>
        <v>0.27200000000000002</v>
      </c>
      <c r="L249" s="81">
        <f>Тернопіль!L15</f>
        <v>0</v>
      </c>
      <c r="M249" s="81">
        <f>Тернопіль!M15</f>
        <v>0</v>
      </c>
      <c r="N249" s="81">
        <f>Тернопіль!N15</f>
        <v>0</v>
      </c>
      <c r="O249" s="83">
        <f>Тернопіль!O15</f>
        <v>0</v>
      </c>
      <c r="P249" s="81">
        <f>Тернопіль!P15</f>
        <v>0</v>
      </c>
      <c r="Q249" s="83">
        <f>Тернопіль!Q15</f>
        <v>0</v>
      </c>
      <c r="R249" s="83">
        <f>Тернопіль!R15</f>
        <v>0.17499999999999999</v>
      </c>
      <c r="S249" s="83">
        <f>Тернопіль!S15</f>
        <v>0</v>
      </c>
      <c r="T249" s="81">
        <f>Тернопіль!T15</f>
        <v>1</v>
      </c>
      <c r="U249" s="83">
        <f>Тернопіль!U15</f>
        <v>0.17499999999999999</v>
      </c>
      <c r="V249" s="81">
        <f>Тернопіль!V15</f>
        <v>2</v>
      </c>
      <c r="W249" s="83">
        <f>Тернопіль!W15</f>
        <v>12.994</v>
      </c>
      <c r="X249" s="83">
        <f>Тернопіль!X15</f>
        <v>12.994</v>
      </c>
      <c r="Y249" s="83">
        <f>Тернопіль!Y15</f>
        <v>0</v>
      </c>
      <c r="Z249" s="81">
        <f>Тернопіль!Z15</f>
        <v>0</v>
      </c>
      <c r="AA249" s="81">
        <f>Тернопіль!AA15</f>
        <v>0</v>
      </c>
    </row>
    <row r="250" spans="1:27" ht="15.75" x14ac:dyDescent="0.25">
      <c r="A250" s="79">
        <v>9</v>
      </c>
      <c r="B250" s="84" t="s">
        <v>13</v>
      </c>
      <c r="C250" s="81">
        <f>Харків!C15</f>
        <v>14</v>
      </c>
      <c r="D250" s="81">
        <f>Харків!D15</f>
        <v>4</v>
      </c>
      <c r="E250" s="81">
        <f>Харків!E15</f>
        <v>10</v>
      </c>
      <c r="F250" s="81">
        <f>Харків!F15</f>
        <v>2</v>
      </c>
      <c r="G250" s="81">
        <f>Харків!G15</f>
        <v>0</v>
      </c>
      <c r="H250" s="81">
        <f>Харків!H15</f>
        <v>2</v>
      </c>
      <c r="I250" s="81">
        <f>Харків!I15</f>
        <v>0</v>
      </c>
      <c r="J250" s="83">
        <f>Харків!J15</f>
        <v>0.27200000000000002</v>
      </c>
      <c r="K250" s="83">
        <f>Харків!K15</f>
        <v>0.27200000000000002</v>
      </c>
      <c r="L250" s="81">
        <f>Харків!L15</f>
        <v>0</v>
      </c>
      <c r="M250" s="81">
        <f>Харків!M15</f>
        <v>0</v>
      </c>
      <c r="N250" s="81">
        <f>Харків!N15</f>
        <v>0</v>
      </c>
      <c r="O250" s="83">
        <f>Харків!O15</f>
        <v>0</v>
      </c>
      <c r="P250" s="81">
        <f>Харків!P15</f>
        <v>0</v>
      </c>
      <c r="Q250" s="83">
        <f>Харків!Q15</f>
        <v>0</v>
      </c>
      <c r="R250" s="83">
        <f>Харків!R15</f>
        <v>126.462</v>
      </c>
      <c r="S250" s="83">
        <f>Харків!S15</f>
        <v>0</v>
      </c>
      <c r="T250" s="81">
        <f>Харків!T15</f>
        <v>6</v>
      </c>
      <c r="U250" s="83">
        <f>Харків!U15</f>
        <v>126.462</v>
      </c>
      <c r="V250" s="81">
        <f>Харків!V15</f>
        <v>12</v>
      </c>
      <c r="W250" s="83">
        <f>Харків!W15</f>
        <v>425.15600000000001</v>
      </c>
      <c r="X250" s="83">
        <f>Харків!X15</f>
        <v>94.094999999999999</v>
      </c>
      <c r="Y250" s="83">
        <f>Харків!Y15</f>
        <v>331.06099999999998</v>
      </c>
      <c r="Z250" s="81">
        <f>Харків!Z15</f>
        <v>0</v>
      </c>
      <c r="AA250" s="81">
        <f>Харків!AA15</f>
        <v>0</v>
      </c>
    </row>
    <row r="251" spans="1:27" ht="15.75" x14ac:dyDescent="0.25">
      <c r="A251" s="79">
        <v>10</v>
      </c>
      <c r="B251" s="84" t="s">
        <v>14</v>
      </c>
      <c r="C251" s="81">
        <f>Хмельницький!C15</f>
        <v>11</v>
      </c>
      <c r="D251" s="81">
        <f>Хмельницький!D15</f>
        <v>2</v>
      </c>
      <c r="E251" s="81">
        <f>Хмельницький!E15</f>
        <v>9</v>
      </c>
      <c r="F251" s="81">
        <f>Хмельницький!F15</f>
        <v>2</v>
      </c>
      <c r="G251" s="81">
        <f>Хмельницький!G15</f>
        <v>0</v>
      </c>
      <c r="H251" s="81">
        <f>Хмельницький!H15</f>
        <v>0</v>
      </c>
      <c r="I251" s="81">
        <f>Хмельницький!I15</f>
        <v>0</v>
      </c>
      <c r="J251" s="83">
        <f>Хмельницький!J15</f>
        <v>0</v>
      </c>
      <c r="K251" s="83">
        <f>Хмельницький!K15</f>
        <v>0</v>
      </c>
      <c r="L251" s="81">
        <f>Хмельницький!L15</f>
        <v>0</v>
      </c>
      <c r="M251" s="81">
        <f>Хмельницький!M15</f>
        <v>0</v>
      </c>
      <c r="N251" s="81">
        <f>Хмельницький!N15</f>
        <v>0</v>
      </c>
      <c r="O251" s="83">
        <f>Хмельницький!O15</f>
        <v>0</v>
      </c>
      <c r="P251" s="81">
        <f>Хмельницький!P15</f>
        <v>0</v>
      </c>
      <c r="Q251" s="83">
        <f>Хмельницький!Q15</f>
        <v>0</v>
      </c>
      <c r="R251" s="83">
        <f>Хмельницький!R15</f>
        <v>0</v>
      </c>
      <c r="S251" s="83">
        <f>Хмельницький!S15</f>
        <v>0</v>
      </c>
      <c r="T251" s="81">
        <f>Хмельницький!T15</f>
        <v>0</v>
      </c>
      <c r="U251" s="83">
        <f>Хмельницький!U15</f>
        <v>0</v>
      </c>
      <c r="V251" s="81">
        <f>Хмельницький!V15</f>
        <v>2</v>
      </c>
      <c r="W251" s="83">
        <f>Хмельницький!W15</f>
        <v>210.18899999999999</v>
      </c>
      <c r="X251" s="83">
        <f>Хмельницький!X15</f>
        <v>10.220000000000001</v>
      </c>
      <c r="Y251" s="83">
        <f>Хмельницький!Y15</f>
        <v>199.96899999999999</v>
      </c>
      <c r="Z251" s="81">
        <f>Хмельницький!Z15</f>
        <v>0</v>
      </c>
      <c r="AA251" s="81">
        <f>Хмельницький!AA15</f>
        <v>0</v>
      </c>
    </row>
    <row r="252" spans="1:27" ht="15.75" x14ac:dyDescent="0.25">
      <c r="A252" s="79">
        <v>11</v>
      </c>
      <c r="B252" s="86" t="s">
        <v>15</v>
      </c>
      <c r="C252" s="81">
        <f>Чернігів!C15</f>
        <v>29</v>
      </c>
      <c r="D252" s="81">
        <f>Чернігів!D15</f>
        <v>1</v>
      </c>
      <c r="E252" s="81">
        <f>Чернігів!E15</f>
        <v>28</v>
      </c>
      <c r="F252" s="81">
        <f>Чернігів!F15</f>
        <v>34</v>
      </c>
      <c r="G252" s="81">
        <f>Чернігів!G15</f>
        <v>0</v>
      </c>
      <c r="H252" s="81">
        <f>Чернігів!H15</f>
        <v>34</v>
      </c>
      <c r="I252" s="81">
        <f>Чернігів!I15</f>
        <v>0</v>
      </c>
      <c r="J252" s="83">
        <f>Чернігів!J15</f>
        <v>6.2900000000000009</v>
      </c>
      <c r="K252" s="83">
        <f>Чернігів!K15</f>
        <v>5.7970000000000006</v>
      </c>
      <c r="L252" s="81">
        <f>Чернігів!L15</f>
        <v>1</v>
      </c>
      <c r="M252" s="81">
        <f>Чернігів!M15</f>
        <v>1</v>
      </c>
      <c r="N252" s="81">
        <f>Чернігів!N15</f>
        <v>0</v>
      </c>
      <c r="O252" s="83">
        <f>Чернігів!O15</f>
        <v>0</v>
      </c>
      <c r="P252" s="81">
        <f>Чернігів!P15</f>
        <v>0</v>
      </c>
      <c r="Q252" s="83">
        <f>Чернігів!Q15</f>
        <v>0</v>
      </c>
      <c r="R252" s="83">
        <f>Чернігів!R15</f>
        <v>0.93100000000000005</v>
      </c>
      <c r="S252" s="83">
        <f>Чернігів!S15</f>
        <v>0</v>
      </c>
      <c r="T252" s="81">
        <f>Чернігів!T15</f>
        <v>1</v>
      </c>
      <c r="U252" s="83">
        <f>Чернігів!U15</f>
        <v>0.93100000000000005</v>
      </c>
      <c r="V252" s="81">
        <f>Чернігів!V15</f>
        <v>2</v>
      </c>
      <c r="W252" s="83">
        <f>Чернігів!W15</f>
        <v>55.607999999999997</v>
      </c>
      <c r="X252" s="83">
        <f>Чернігів!X15</f>
        <v>0.93100000000000005</v>
      </c>
      <c r="Y252" s="83">
        <f>Чернігів!Y15</f>
        <v>54.677</v>
      </c>
      <c r="Z252" s="81">
        <f>Чернігів!Z15</f>
        <v>0</v>
      </c>
      <c r="AA252" s="81">
        <f>Чернігів!AA15</f>
        <v>0</v>
      </c>
    </row>
    <row r="253" spans="1:27" ht="15.75" x14ac:dyDescent="0.25">
      <c r="A253" s="79">
        <v>12</v>
      </c>
      <c r="B253" s="87" t="s">
        <v>16</v>
      </c>
      <c r="C253" s="81">
        <f>Поліський!C15</f>
        <v>14</v>
      </c>
      <c r="D253" s="81">
        <f>Поліський!D15</f>
        <v>9</v>
      </c>
      <c r="E253" s="81">
        <f>Поліський!E15</f>
        <v>5</v>
      </c>
      <c r="F253" s="81">
        <f>Поліський!F15</f>
        <v>10</v>
      </c>
      <c r="G253" s="81">
        <f>Поліський!G15</f>
        <v>0</v>
      </c>
      <c r="H253" s="81">
        <f>Поліський!H15</f>
        <v>10</v>
      </c>
      <c r="I253" s="81">
        <f>Поліський!I15</f>
        <v>0</v>
      </c>
      <c r="J253" s="83">
        <f>Поліський!J15</f>
        <v>1.36</v>
      </c>
      <c r="K253" s="83">
        <f>Поліський!K15</f>
        <v>1.6320000000000001</v>
      </c>
      <c r="L253" s="81">
        <f>Поліський!L15</f>
        <v>0</v>
      </c>
      <c r="M253" s="81">
        <f>Поліський!M15</f>
        <v>0</v>
      </c>
      <c r="N253" s="81">
        <f>Поліський!N15</f>
        <v>0</v>
      </c>
      <c r="O253" s="83">
        <f>Поліський!O15</f>
        <v>0</v>
      </c>
      <c r="P253" s="81">
        <f>Поліський!P15</f>
        <v>0</v>
      </c>
      <c r="Q253" s="83">
        <f>Поліський!Q15</f>
        <v>0</v>
      </c>
      <c r="R253" s="83">
        <f>Поліський!R15</f>
        <v>22.48</v>
      </c>
      <c r="S253" s="83">
        <f>Поліський!S15</f>
        <v>0</v>
      </c>
      <c r="T253" s="81">
        <f>Поліський!T15</f>
        <v>2</v>
      </c>
      <c r="U253" s="83">
        <f>Поліський!U15</f>
        <v>22.48</v>
      </c>
      <c r="V253" s="81">
        <f>Поліський!V15</f>
        <v>3</v>
      </c>
      <c r="W253" s="83">
        <f>Поліський!W15</f>
        <v>26.277000000000001</v>
      </c>
      <c r="X253" s="83">
        <f>Поліський!X15</f>
        <v>22.48</v>
      </c>
      <c r="Y253" s="83">
        <f>Поліський!Y15</f>
        <v>3.7970000000000002</v>
      </c>
      <c r="Z253" s="81">
        <f>Поліський!Z15</f>
        <v>3</v>
      </c>
      <c r="AA253" s="81">
        <f>Поліський!AA15</f>
        <v>0</v>
      </c>
    </row>
    <row r="254" spans="1:27" ht="15.75" x14ac:dyDescent="0.25">
      <c r="A254" s="79">
        <v>13</v>
      </c>
      <c r="B254" s="87" t="s">
        <v>17</v>
      </c>
      <c r="C254" s="81">
        <f>Столичний!C15</f>
        <v>317</v>
      </c>
      <c r="D254" s="81">
        <f>Столичний!D15</f>
        <v>12</v>
      </c>
      <c r="E254" s="81">
        <f>Столичний!E15</f>
        <v>305</v>
      </c>
      <c r="F254" s="81">
        <f>Столичний!F15</f>
        <v>11</v>
      </c>
      <c r="G254" s="81">
        <f>Столичний!G15</f>
        <v>0</v>
      </c>
      <c r="H254" s="81">
        <f>Столичний!H15</f>
        <v>11</v>
      </c>
      <c r="I254" s="81">
        <f>Столичний!I15</f>
        <v>0</v>
      </c>
      <c r="J254" s="83">
        <f>Столичний!J15</f>
        <v>2.125</v>
      </c>
      <c r="K254" s="83">
        <f>Столичний!K15</f>
        <v>1.9890000000000001</v>
      </c>
      <c r="L254" s="81">
        <f>Столичний!L15</f>
        <v>1</v>
      </c>
      <c r="M254" s="81">
        <f>Столичний!M15</f>
        <v>0</v>
      </c>
      <c r="N254" s="81">
        <f>Столичний!N15</f>
        <v>1</v>
      </c>
      <c r="O254" s="83">
        <f>Столичний!O15</f>
        <v>2494.913</v>
      </c>
      <c r="P254" s="81">
        <f>Столичний!P15</f>
        <v>2</v>
      </c>
      <c r="Q254" s="83">
        <f>Столичний!Q15</f>
        <v>4557.9180000000006</v>
      </c>
      <c r="R254" s="83">
        <f>Столичний!R15</f>
        <v>122692.10500000001</v>
      </c>
      <c r="S254" s="83">
        <f>Столичний!S15</f>
        <v>0</v>
      </c>
      <c r="T254" s="81">
        <f>Столичний!T15</f>
        <v>10</v>
      </c>
      <c r="U254" s="83">
        <f>Столичний!U15</f>
        <v>130208.876</v>
      </c>
      <c r="V254" s="81">
        <f>Столичний!V15</f>
        <v>6</v>
      </c>
      <c r="W254" s="83">
        <f>Столичний!W15</f>
        <v>521.79099999999994</v>
      </c>
      <c r="X254" s="83">
        <f>Столичний!X15</f>
        <v>521.79099999999994</v>
      </c>
      <c r="Y254" s="83">
        <f>Столичний!Y15</f>
        <v>0</v>
      </c>
      <c r="Z254" s="81">
        <f>Столичний!Z15</f>
        <v>0</v>
      </c>
      <c r="AA254" s="81">
        <f>Столичний!AA15</f>
        <v>0</v>
      </c>
    </row>
    <row r="255" spans="1:27" ht="15.75" x14ac:dyDescent="0.25">
      <c r="A255" s="79">
        <v>14</v>
      </c>
      <c r="B255" s="87" t="s">
        <v>18</v>
      </c>
      <c r="C255" s="81">
        <f>Центральний!C15</f>
        <v>68</v>
      </c>
      <c r="D255" s="81">
        <f>Центральний!D15</f>
        <v>8</v>
      </c>
      <c r="E255" s="81">
        <f>Центральний!E15</f>
        <v>60</v>
      </c>
      <c r="F255" s="81">
        <f>Центральний!F15</f>
        <v>4</v>
      </c>
      <c r="G255" s="81">
        <f>Центральний!G15</f>
        <v>0</v>
      </c>
      <c r="H255" s="81">
        <f>Центральний!H15</f>
        <v>4</v>
      </c>
      <c r="I255" s="81">
        <f>Центральний!I15</f>
        <v>0</v>
      </c>
      <c r="J255" s="83">
        <f>Центральний!J15</f>
        <v>1.802</v>
      </c>
      <c r="K255" s="83">
        <f>Центральний!K15</f>
        <v>1.802</v>
      </c>
      <c r="L255" s="81">
        <f>Центральний!L15</f>
        <v>0</v>
      </c>
      <c r="M255" s="81">
        <f>Центральний!M15</f>
        <v>0</v>
      </c>
      <c r="N255" s="81">
        <f>Центральний!N15</f>
        <v>0</v>
      </c>
      <c r="O255" s="83">
        <f>Центральний!O15</f>
        <v>0</v>
      </c>
      <c r="P255" s="81">
        <f>Центральний!P15</f>
        <v>2</v>
      </c>
      <c r="Q255" s="83">
        <f>Центральний!Q15</f>
        <v>4295.9030000000002</v>
      </c>
      <c r="R255" s="83">
        <f>Центральний!R15</f>
        <v>5.6000000000000001E-2</v>
      </c>
      <c r="S255" s="83">
        <f>Центральний!S15</f>
        <v>0</v>
      </c>
      <c r="T255" s="81">
        <f>Центральний!T15</f>
        <v>1</v>
      </c>
      <c r="U255" s="83">
        <f>Центральний!U15</f>
        <v>5.6000000000000001E-2</v>
      </c>
      <c r="V255" s="81">
        <f>Центральний!V15</f>
        <v>3</v>
      </c>
      <c r="W255" s="83">
        <f>Центральний!W15</f>
        <v>3902.3440000000001</v>
      </c>
      <c r="X255" s="83">
        <f>Центральний!X15</f>
        <v>671.59</v>
      </c>
      <c r="Y255" s="83">
        <f>Центральний!Y15</f>
        <v>3230.7539999999999</v>
      </c>
      <c r="Z255" s="81">
        <f>Центральний!Z15</f>
        <v>0</v>
      </c>
      <c r="AA255" s="81">
        <f>Центральний!AA15</f>
        <v>0</v>
      </c>
    </row>
    <row r="256" spans="1:27" ht="15.75" x14ac:dyDescent="0.25">
      <c r="A256" s="88">
        <v>15</v>
      </c>
      <c r="B256" s="87" t="s">
        <v>19</v>
      </c>
      <c r="C256" s="81">
        <f>Карпатський!C15</f>
        <v>20</v>
      </c>
      <c r="D256" s="81">
        <f>Карпатський!D15</f>
        <v>1</v>
      </c>
      <c r="E256" s="81">
        <f>Карпатський!E15</f>
        <v>19</v>
      </c>
      <c r="F256" s="81">
        <f>Карпатський!F15</f>
        <v>36</v>
      </c>
      <c r="G256" s="81">
        <f>Карпатський!G15</f>
        <v>0</v>
      </c>
      <c r="H256" s="81">
        <f>Карпатський!H15</f>
        <v>36</v>
      </c>
      <c r="I256" s="81">
        <f>Карпатський!I15</f>
        <v>0</v>
      </c>
      <c r="J256" s="83">
        <f>Карпатський!J15</f>
        <v>4.3859999999999992</v>
      </c>
      <c r="K256" s="83">
        <f>Карпатський!K15</f>
        <v>4.3859999999999992</v>
      </c>
      <c r="L256" s="81">
        <f>Карпатський!L15</f>
        <v>0</v>
      </c>
      <c r="M256" s="81">
        <f>Карпатський!M15</f>
        <v>0</v>
      </c>
      <c r="N256" s="81">
        <f>Карпатський!N15</f>
        <v>0</v>
      </c>
      <c r="O256" s="83">
        <f>Карпатський!O15</f>
        <v>0</v>
      </c>
      <c r="P256" s="81">
        <f>Карпатський!P15</f>
        <v>0</v>
      </c>
      <c r="Q256" s="83">
        <f>Карпатський!Q15</f>
        <v>0</v>
      </c>
      <c r="R256" s="83">
        <f>Карпатський!R15</f>
        <v>0</v>
      </c>
      <c r="S256" s="83">
        <f>Карпатський!S15</f>
        <v>0</v>
      </c>
      <c r="T256" s="81">
        <f>Карпатський!T15</f>
        <v>0</v>
      </c>
      <c r="U256" s="83">
        <f>Карпатський!U15</f>
        <v>0</v>
      </c>
      <c r="V256" s="81">
        <f>Карпатський!V15</f>
        <v>0</v>
      </c>
      <c r="W256" s="83">
        <f>Карпатський!W15</f>
        <v>3445.4560000000006</v>
      </c>
      <c r="X256" s="83">
        <f>Карпатський!X15</f>
        <v>0</v>
      </c>
      <c r="Y256" s="83">
        <f>Карпатський!Y15</f>
        <v>3445.4560000000006</v>
      </c>
      <c r="Z256" s="81">
        <f>Карпатський!Z15</f>
        <v>0</v>
      </c>
      <c r="AA256" s="81">
        <f>Карпатський!AA15</f>
        <v>0</v>
      </c>
    </row>
    <row r="257" spans="1:27" ht="31.5" x14ac:dyDescent="0.25">
      <c r="A257" s="89">
        <v>16</v>
      </c>
      <c r="B257" s="87" t="s">
        <v>20</v>
      </c>
      <c r="C257" s="81">
        <f>Придніпровський!C15</f>
        <v>76</v>
      </c>
      <c r="D257" s="81">
        <f>Придніпровський!D15</f>
        <v>6</v>
      </c>
      <c r="E257" s="81">
        <f>Придніпровський!E15</f>
        <v>70</v>
      </c>
      <c r="F257" s="81">
        <f>Придніпровський!F15</f>
        <v>40</v>
      </c>
      <c r="G257" s="81">
        <f>Придніпровський!G15</f>
        <v>0</v>
      </c>
      <c r="H257" s="81">
        <f>Придніпровський!H15</f>
        <v>32</v>
      </c>
      <c r="I257" s="81">
        <f>Придніпровський!I15</f>
        <v>0</v>
      </c>
      <c r="J257" s="83">
        <f>Придніпровський!J15</f>
        <v>7.4969999999999999</v>
      </c>
      <c r="K257" s="83">
        <f>Придніпровський!K15</f>
        <v>6.7320000000000002</v>
      </c>
      <c r="L257" s="81">
        <f>Придніпровський!L15</f>
        <v>4</v>
      </c>
      <c r="M257" s="81">
        <f>Придніпровський!M15</f>
        <v>0</v>
      </c>
      <c r="N257" s="81">
        <f>Придніпровський!N15</f>
        <v>0</v>
      </c>
      <c r="O257" s="83">
        <f>Придніпровський!O15</f>
        <v>0</v>
      </c>
      <c r="P257" s="81">
        <f>Придніпровський!P15</f>
        <v>1</v>
      </c>
      <c r="Q257" s="83">
        <f>Придніпровський!Q15</f>
        <v>2480.7629999999999</v>
      </c>
      <c r="R257" s="83">
        <f>Придніпровський!R15</f>
        <v>25345.167000000001</v>
      </c>
      <c r="S257" s="83">
        <f>Придніпровський!S15</f>
        <v>3146.0790000000002</v>
      </c>
      <c r="T257" s="81">
        <f>Придніпровський!T15</f>
        <v>21</v>
      </c>
      <c r="U257" s="83">
        <f>Придніпровський!U15</f>
        <v>26399.589</v>
      </c>
      <c r="V257" s="81">
        <f>Придніпровський!V15</f>
        <v>23</v>
      </c>
      <c r="W257" s="83">
        <f>Придніпровський!W15</f>
        <v>11168.776</v>
      </c>
      <c r="X257" s="83">
        <f>Придніпровський!X15</f>
        <v>10864.711000000001</v>
      </c>
      <c r="Y257" s="83">
        <f>Придніпровський!Y15</f>
        <v>304.065</v>
      </c>
      <c r="Z257" s="81">
        <f>Придніпровський!Z15</f>
        <v>0</v>
      </c>
      <c r="AA257" s="81">
        <f>Придніпровський!AA15</f>
        <v>0</v>
      </c>
    </row>
    <row r="258" spans="1:27" ht="31.5" x14ac:dyDescent="0.25">
      <c r="A258" s="89">
        <v>17</v>
      </c>
      <c r="B258" s="87" t="s">
        <v>21</v>
      </c>
      <c r="C258" s="81">
        <f>Південний!C15</f>
        <v>46</v>
      </c>
      <c r="D258" s="81">
        <f>Південний!D15</f>
        <v>2</v>
      </c>
      <c r="E258" s="81">
        <f>Південний!E15</f>
        <v>44</v>
      </c>
      <c r="F258" s="81">
        <f>Південний!F15</f>
        <v>0</v>
      </c>
      <c r="G258" s="81">
        <f>Південний!G15</f>
        <v>0</v>
      </c>
      <c r="H258" s="81">
        <f>Південний!H15</f>
        <v>0</v>
      </c>
      <c r="I258" s="81">
        <f>Південний!I15</f>
        <v>0</v>
      </c>
      <c r="J258" s="83">
        <f>Південний!J15</f>
        <v>0</v>
      </c>
      <c r="K258" s="83">
        <f>Південний!K15</f>
        <v>1.53</v>
      </c>
      <c r="L258" s="81">
        <f>Південний!L15</f>
        <v>2</v>
      </c>
      <c r="M258" s="81">
        <f>Південний!M15</f>
        <v>2</v>
      </c>
      <c r="N258" s="81">
        <f>Південний!N15</f>
        <v>0</v>
      </c>
      <c r="O258" s="83">
        <f>Південний!O15</f>
        <v>0</v>
      </c>
      <c r="P258" s="81">
        <f>Південний!P15</f>
        <v>1</v>
      </c>
      <c r="Q258" s="83">
        <f>Південний!Q15</f>
        <v>688.48299999999995</v>
      </c>
      <c r="R258" s="83">
        <f>Південний!R15</f>
        <v>0</v>
      </c>
      <c r="S258" s="83">
        <f>Південний!S15</f>
        <v>0</v>
      </c>
      <c r="T258" s="81">
        <f>Південний!T15</f>
        <v>0</v>
      </c>
      <c r="U258" s="83">
        <f>Південний!U15</f>
        <v>0</v>
      </c>
      <c r="V258" s="81">
        <f>Південний!V15</f>
        <v>0</v>
      </c>
      <c r="W258" s="83">
        <f>Південний!W15</f>
        <v>1820.2460000000001</v>
      </c>
      <c r="X258" s="83">
        <f>Південний!X15</f>
        <v>0</v>
      </c>
      <c r="Y258" s="83">
        <f>Південний!Y15</f>
        <v>1820.2460000000001</v>
      </c>
      <c r="Z258" s="81">
        <f>Південний!Z15</f>
        <v>0</v>
      </c>
      <c r="AA258" s="81">
        <f>Південний!AA15</f>
        <v>1</v>
      </c>
    </row>
    <row r="259" spans="1:27" ht="31.5" x14ac:dyDescent="0.25">
      <c r="A259" s="89">
        <v>18</v>
      </c>
      <c r="B259" s="87" t="s">
        <v>22</v>
      </c>
      <c r="C259" s="81">
        <f>'Південно-Західний'!C15</f>
        <v>116</v>
      </c>
      <c r="D259" s="81">
        <f>'Південно-Західний'!D15</f>
        <v>8</v>
      </c>
      <c r="E259" s="81">
        <f>'Південно-Західний'!E15</f>
        <v>108</v>
      </c>
      <c r="F259" s="81">
        <f>'Південно-Західний'!F15</f>
        <v>16</v>
      </c>
      <c r="G259" s="81">
        <f>'Південно-Західний'!G15</f>
        <v>2</v>
      </c>
      <c r="H259" s="81">
        <f>'Південно-Західний'!H15</f>
        <v>13</v>
      </c>
      <c r="I259" s="81">
        <f>'Південно-Західний'!I15</f>
        <v>0</v>
      </c>
      <c r="J259" s="83">
        <f>'Південно-Західний'!J15</f>
        <v>3.9610000000000003</v>
      </c>
      <c r="K259" s="83">
        <f>'Південно-Західний'!K15</f>
        <v>4.6070000000000002</v>
      </c>
      <c r="L259" s="81">
        <f>'Південно-Західний'!L15</f>
        <v>14</v>
      </c>
      <c r="M259" s="81">
        <f>'Південно-Західний'!M15</f>
        <v>4</v>
      </c>
      <c r="N259" s="81">
        <f>'Південно-Західний'!N15</f>
        <v>0</v>
      </c>
      <c r="O259" s="83">
        <f>'Південно-Західний'!O15</f>
        <v>0</v>
      </c>
      <c r="P259" s="81">
        <f>'Південно-Західний'!P15</f>
        <v>1</v>
      </c>
      <c r="Q259" s="83">
        <f>'Південно-Західний'!Q15</f>
        <v>311.10946000000001</v>
      </c>
      <c r="R259" s="83">
        <f>'Південно-Західний'!R15</f>
        <v>1863.5669699999999</v>
      </c>
      <c r="S259" s="83">
        <f>'Південно-Західний'!S15</f>
        <v>0</v>
      </c>
      <c r="T259" s="81">
        <f>'Південно-Західний'!T15</f>
        <v>3</v>
      </c>
      <c r="U259" s="83">
        <f>'Південно-Західний'!U15</f>
        <v>1863.5669699999999</v>
      </c>
      <c r="V259" s="81">
        <f>'Південно-Західний'!V15</f>
        <v>20</v>
      </c>
      <c r="W259" s="83">
        <f>'Південно-Західний'!W15</f>
        <v>2500.3555999999999</v>
      </c>
      <c r="X259" s="83">
        <f>'Південно-Західний'!X15</f>
        <v>7.3984699999999997</v>
      </c>
      <c r="Y259" s="83">
        <f>'Південно-Західний'!Y15</f>
        <v>2492.9571299999998</v>
      </c>
      <c r="Z259" s="81">
        <f>'Південно-Західний'!Z15</f>
        <v>0</v>
      </c>
      <c r="AA259" s="81">
        <f>'Південно-Західний'!AA15</f>
        <v>0</v>
      </c>
    </row>
    <row r="260" spans="1:27" ht="31.5" x14ac:dyDescent="0.25">
      <c r="A260" s="90"/>
      <c r="B260" s="91" t="s">
        <v>23</v>
      </c>
      <c r="C260" s="94">
        <f>ЦА!C15</f>
        <v>5</v>
      </c>
      <c r="D260" s="94">
        <f>ЦА!D15</f>
        <v>1</v>
      </c>
      <c r="E260" s="94">
        <f>ЦА!E15</f>
        <v>4</v>
      </c>
      <c r="F260" s="94">
        <f>ЦА!F15</f>
        <v>0</v>
      </c>
      <c r="G260" s="94">
        <f>ЦА!G15</f>
        <v>0</v>
      </c>
      <c r="H260" s="94">
        <f>ЦА!H15</f>
        <v>0</v>
      </c>
      <c r="I260" s="94">
        <f>ЦА!I15</f>
        <v>0</v>
      </c>
      <c r="J260" s="93">
        <f>ЦА!J15</f>
        <v>0</v>
      </c>
      <c r="K260" s="93">
        <f>ЦА!K15</f>
        <v>0</v>
      </c>
      <c r="L260" s="94">
        <f>ЦА!L15</f>
        <v>0</v>
      </c>
      <c r="M260" s="94">
        <f>ЦА!M15</f>
        <v>0</v>
      </c>
      <c r="N260" s="94">
        <f>ЦА!N15</f>
        <v>0</v>
      </c>
      <c r="O260" s="93">
        <f>ЦА!O15</f>
        <v>0</v>
      </c>
      <c r="P260" s="94">
        <f>ЦА!P15</f>
        <v>0</v>
      </c>
      <c r="Q260" s="93">
        <f>ЦА!Q15</f>
        <v>0</v>
      </c>
      <c r="R260" s="93">
        <f>ЦА!R15</f>
        <v>0</v>
      </c>
      <c r="S260" s="93">
        <f>ЦА!S15</f>
        <v>0</v>
      </c>
      <c r="T260" s="94">
        <f>ЦА!T15</f>
        <v>0</v>
      </c>
      <c r="U260" s="93">
        <f>ЦА!U15</f>
        <v>0</v>
      </c>
      <c r="V260" s="94">
        <f>ЦА!V15</f>
        <v>0</v>
      </c>
      <c r="W260" s="93">
        <f>ЦА!W15</f>
        <v>0</v>
      </c>
      <c r="X260" s="93">
        <f>ЦА!X15</f>
        <v>0</v>
      </c>
      <c r="Y260" s="93">
        <f>ЦА!Y15</f>
        <v>0</v>
      </c>
      <c r="Z260" s="94">
        <f>ЦА!Z15</f>
        <v>0</v>
      </c>
      <c r="AA260" s="94">
        <f>ЦА!AA15</f>
        <v>0</v>
      </c>
    </row>
    <row r="261" spans="1:27" ht="15.75" x14ac:dyDescent="0.25">
      <c r="A261" s="129" t="s">
        <v>94</v>
      </c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</row>
    <row r="262" spans="1:27" ht="15" customHeight="1" x14ac:dyDescent="0.25">
      <c r="A262" s="132" t="s">
        <v>53</v>
      </c>
      <c r="B262" s="132" t="s">
        <v>24</v>
      </c>
      <c r="C262" s="132" t="s">
        <v>25</v>
      </c>
      <c r="D262" s="132"/>
      <c r="E262" s="132"/>
      <c r="F262" s="132" t="s">
        <v>0</v>
      </c>
      <c r="G262" s="132"/>
      <c r="H262" s="132" t="s">
        <v>54</v>
      </c>
      <c r="I262" s="132"/>
      <c r="J262" s="132" t="s">
        <v>55</v>
      </c>
      <c r="K262" s="132"/>
      <c r="L262" s="138" t="s">
        <v>56</v>
      </c>
      <c r="M262" s="139"/>
      <c r="N262" s="138" t="s">
        <v>57</v>
      </c>
      <c r="O262" s="142"/>
      <c r="P262" s="142"/>
      <c r="Q262" s="139"/>
      <c r="R262" s="132" t="s">
        <v>26</v>
      </c>
      <c r="S262" s="132"/>
      <c r="T262" s="132" t="s">
        <v>83</v>
      </c>
      <c r="U262" s="132"/>
      <c r="V262" s="132"/>
      <c r="W262" s="132"/>
      <c r="X262" s="132"/>
      <c r="Y262" s="132"/>
      <c r="Z262" s="132" t="s">
        <v>59</v>
      </c>
      <c r="AA262" s="132"/>
    </row>
    <row r="263" spans="1:27" ht="15" customHeight="1" x14ac:dyDescent="0.25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40"/>
      <c r="M263" s="141"/>
      <c r="N263" s="140"/>
      <c r="O263" s="143"/>
      <c r="P263" s="143"/>
      <c r="Q263" s="141"/>
      <c r="R263" s="132"/>
      <c r="S263" s="132"/>
      <c r="T263" s="132" t="s">
        <v>60</v>
      </c>
      <c r="U263" s="132"/>
      <c r="V263" s="132" t="s">
        <v>1</v>
      </c>
      <c r="W263" s="132"/>
      <c r="X263" s="132"/>
      <c r="Y263" s="132"/>
      <c r="Z263" s="132"/>
      <c r="AA263" s="132"/>
    </row>
    <row r="264" spans="1:27" ht="15" customHeight="1" x14ac:dyDescent="0.25">
      <c r="A264" s="132"/>
      <c r="B264" s="132"/>
      <c r="C264" s="131" t="s">
        <v>2</v>
      </c>
      <c r="D264" s="127" t="s">
        <v>81</v>
      </c>
      <c r="E264" s="127" t="s">
        <v>82</v>
      </c>
      <c r="F264" s="131" t="s">
        <v>61</v>
      </c>
      <c r="G264" s="131" t="s">
        <v>62</v>
      </c>
      <c r="H264" s="131" t="s">
        <v>2</v>
      </c>
      <c r="I264" s="131" t="s">
        <v>27</v>
      </c>
      <c r="J264" s="133" t="s">
        <v>3</v>
      </c>
      <c r="K264" s="133" t="s">
        <v>1</v>
      </c>
      <c r="L264" s="134" t="s">
        <v>63</v>
      </c>
      <c r="M264" s="134" t="s">
        <v>64</v>
      </c>
      <c r="N264" s="134" t="s">
        <v>65</v>
      </c>
      <c r="O264" s="134" t="s">
        <v>66</v>
      </c>
      <c r="P264" s="137" t="s">
        <v>67</v>
      </c>
      <c r="Q264" s="137"/>
      <c r="R264" s="131" t="s">
        <v>2</v>
      </c>
      <c r="S264" s="131" t="s">
        <v>68</v>
      </c>
      <c r="T264" s="130" t="s">
        <v>65</v>
      </c>
      <c r="U264" s="130" t="s">
        <v>69</v>
      </c>
      <c r="V264" s="130" t="s">
        <v>65</v>
      </c>
      <c r="W264" s="132" t="s">
        <v>70</v>
      </c>
      <c r="X264" s="132"/>
      <c r="Y264" s="132"/>
      <c r="Z264" s="130" t="s">
        <v>4</v>
      </c>
      <c r="AA264" s="130" t="s">
        <v>28</v>
      </c>
    </row>
    <row r="265" spans="1:27" ht="177.75" x14ac:dyDescent="0.25">
      <c r="A265" s="132"/>
      <c r="B265" s="132"/>
      <c r="C265" s="131"/>
      <c r="D265" s="128"/>
      <c r="E265" s="128"/>
      <c r="F265" s="131"/>
      <c r="G265" s="131"/>
      <c r="H265" s="131"/>
      <c r="I265" s="131"/>
      <c r="J265" s="133"/>
      <c r="K265" s="133"/>
      <c r="L265" s="135"/>
      <c r="M265" s="135"/>
      <c r="N265" s="135"/>
      <c r="O265" s="135"/>
      <c r="P265" s="69" t="s">
        <v>65</v>
      </c>
      <c r="Q265" s="70" t="s">
        <v>66</v>
      </c>
      <c r="R265" s="131"/>
      <c r="S265" s="131"/>
      <c r="T265" s="130"/>
      <c r="U265" s="130"/>
      <c r="V265" s="130"/>
      <c r="W265" s="71" t="s">
        <v>71</v>
      </c>
      <c r="X265" s="71" t="s">
        <v>72</v>
      </c>
      <c r="Y265" s="72" t="s">
        <v>73</v>
      </c>
      <c r="Z265" s="130"/>
      <c r="AA265" s="130"/>
    </row>
    <row r="266" spans="1:27" ht="15.75" x14ac:dyDescent="0.25">
      <c r="A266" s="73">
        <v>1</v>
      </c>
      <c r="B266" s="73">
        <v>2</v>
      </c>
      <c r="C266" s="73">
        <v>3</v>
      </c>
      <c r="D266" s="73">
        <v>4</v>
      </c>
      <c r="E266" s="73">
        <v>5</v>
      </c>
      <c r="F266" s="73">
        <v>6</v>
      </c>
      <c r="G266" s="73">
        <v>7</v>
      </c>
      <c r="H266" s="73">
        <v>8</v>
      </c>
      <c r="I266" s="73">
        <v>9</v>
      </c>
      <c r="J266" s="73">
        <v>10</v>
      </c>
      <c r="K266" s="73">
        <v>11</v>
      </c>
      <c r="L266" s="73">
        <v>12</v>
      </c>
      <c r="M266" s="73">
        <v>13</v>
      </c>
      <c r="N266" s="73">
        <v>14</v>
      </c>
      <c r="O266" s="73">
        <v>15</v>
      </c>
      <c r="P266" s="73">
        <v>16</v>
      </c>
      <c r="Q266" s="73">
        <v>17</v>
      </c>
      <c r="R266" s="73">
        <v>18</v>
      </c>
      <c r="S266" s="73">
        <v>19</v>
      </c>
      <c r="T266" s="73">
        <v>20</v>
      </c>
      <c r="U266" s="73">
        <v>21</v>
      </c>
      <c r="V266" s="73">
        <v>22</v>
      </c>
      <c r="W266" s="73">
        <v>23</v>
      </c>
      <c r="X266" s="73">
        <v>24</v>
      </c>
      <c r="Y266" s="73">
        <v>25</v>
      </c>
      <c r="Z266" s="73">
        <v>26</v>
      </c>
      <c r="AA266" s="74">
        <v>27</v>
      </c>
    </row>
    <row r="267" spans="1:27" ht="15.75" x14ac:dyDescent="0.25">
      <c r="A267" s="75"/>
      <c r="B267" s="76"/>
      <c r="C267" s="77">
        <f t="shared" ref="C267:AA267" si="210">SUM(C268:C285)+C286</f>
        <v>2</v>
      </c>
      <c r="D267" s="77">
        <f t="shared" ref="D267" si="211">SUM(D268:D285)+D286</f>
        <v>0</v>
      </c>
      <c r="E267" s="77">
        <f t="shared" si="210"/>
        <v>2</v>
      </c>
      <c r="F267" s="77">
        <f t="shared" si="210"/>
        <v>0</v>
      </c>
      <c r="G267" s="77">
        <f t="shared" si="210"/>
        <v>0</v>
      </c>
      <c r="H267" s="77">
        <f t="shared" si="210"/>
        <v>0</v>
      </c>
      <c r="I267" s="77">
        <f t="shared" si="210"/>
        <v>0</v>
      </c>
      <c r="J267" s="78">
        <f t="shared" si="210"/>
        <v>0</v>
      </c>
      <c r="K267" s="78">
        <f t="shared" si="210"/>
        <v>0</v>
      </c>
      <c r="L267" s="77">
        <f t="shared" si="210"/>
        <v>0</v>
      </c>
      <c r="M267" s="77">
        <f t="shared" si="210"/>
        <v>0</v>
      </c>
      <c r="N267" s="77">
        <f t="shared" si="210"/>
        <v>0</v>
      </c>
      <c r="O267" s="78">
        <f t="shared" si="210"/>
        <v>0</v>
      </c>
      <c r="P267" s="77">
        <f t="shared" si="210"/>
        <v>0</v>
      </c>
      <c r="Q267" s="78">
        <f t="shared" si="210"/>
        <v>0</v>
      </c>
      <c r="R267" s="78">
        <f t="shared" si="210"/>
        <v>0</v>
      </c>
      <c r="S267" s="78">
        <f t="shared" si="210"/>
        <v>0</v>
      </c>
      <c r="T267" s="77">
        <f t="shared" si="210"/>
        <v>0</v>
      </c>
      <c r="U267" s="78">
        <f t="shared" si="210"/>
        <v>0</v>
      </c>
      <c r="V267" s="77">
        <f t="shared" si="210"/>
        <v>0</v>
      </c>
      <c r="W267" s="78">
        <f t="shared" si="210"/>
        <v>0</v>
      </c>
      <c r="X267" s="77">
        <f t="shared" si="210"/>
        <v>0</v>
      </c>
      <c r="Y267" s="78">
        <f t="shared" si="210"/>
        <v>0</v>
      </c>
      <c r="Z267" s="77">
        <f t="shared" si="210"/>
        <v>0</v>
      </c>
      <c r="AA267" s="77">
        <f t="shared" si="210"/>
        <v>0</v>
      </c>
    </row>
    <row r="268" spans="1:27" ht="15.75" x14ac:dyDescent="0.25">
      <c r="A268" s="79">
        <v>1</v>
      </c>
      <c r="B268" s="80" t="s">
        <v>5</v>
      </c>
      <c r="C268" s="81">
        <f>Вінниця!C16</f>
        <v>0</v>
      </c>
      <c r="D268" s="81">
        <f>Вінниця!D16</f>
        <v>0</v>
      </c>
      <c r="E268" s="81">
        <f>Вінниця!E16</f>
        <v>0</v>
      </c>
      <c r="F268" s="81">
        <f>Вінниця!F16</f>
        <v>0</v>
      </c>
      <c r="G268" s="81">
        <f>Вінниця!G16</f>
        <v>0</v>
      </c>
      <c r="H268" s="81">
        <f>Вінниця!H16</f>
        <v>0</v>
      </c>
      <c r="I268" s="81">
        <f>Вінниця!I16</f>
        <v>0</v>
      </c>
      <c r="J268" s="83">
        <f>Вінниця!J16</f>
        <v>0</v>
      </c>
      <c r="K268" s="83">
        <f>Вінниця!K16</f>
        <v>0</v>
      </c>
      <c r="L268" s="81">
        <f>Вінниця!L16</f>
        <v>0</v>
      </c>
      <c r="M268" s="81">
        <f>Вінниця!M16</f>
        <v>0</v>
      </c>
      <c r="N268" s="81">
        <f>Вінниця!N16</f>
        <v>0</v>
      </c>
      <c r="O268" s="83">
        <f>Вінниця!O16</f>
        <v>0</v>
      </c>
      <c r="P268" s="81">
        <f>Вінниця!P16</f>
        <v>0</v>
      </c>
      <c r="Q268" s="83">
        <f>Вінниця!Q16</f>
        <v>0</v>
      </c>
      <c r="R268" s="83">
        <f>Вінниця!R16</f>
        <v>0</v>
      </c>
      <c r="S268" s="83">
        <f>Вінниця!S16</f>
        <v>0</v>
      </c>
      <c r="T268" s="81">
        <f>Вінниця!T16</f>
        <v>0</v>
      </c>
      <c r="U268" s="83">
        <f>Вінниця!U16</f>
        <v>0</v>
      </c>
      <c r="V268" s="81">
        <f>Вінниця!V16</f>
        <v>0</v>
      </c>
      <c r="W268" s="83">
        <f>Вінниця!W16</f>
        <v>0</v>
      </c>
      <c r="X268" s="83">
        <f>Вінниця!X16</f>
        <v>0</v>
      </c>
      <c r="Y268" s="83">
        <f>Вінниця!Y16</f>
        <v>0</v>
      </c>
      <c r="Z268" s="81">
        <f>Вінниця!Z16</f>
        <v>0</v>
      </c>
      <c r="AA268" s="81">
        <f>Вінниця!AA16</f>
        <v>0</v>
      </c>
    </row>
    <row r="269" spans="1:27" ht="15.75" x14ac:dyDescent="0.25">
      <c r="A269" s="79">
        <v>2</v>
      </c>
      <c r="B269" s="84" t="s">
        <v>6</v>
      </c>
      <c r="C269" s="81">
        <f>Волинь!C16</f>
        <v>0</v>
      </c>
      <c r="D269" s="81">
        <f>Волинь!D16</f>
        <v>0</v>
      </c>
      <c r="E269" s="81">
        <f>Волинь!E16</f>
        <v>0</v>
      </c>
      <c r="F269" s="81">
        <f>Волинь!F16</f>
        <v>0</v>
      </c>
      <c r="G269" s="81">
        <f>Волинь!G16</f>
        <v>0</v>
      </c>
      <c r="H269" s="81">
        <f>Волинь!H16</f>
        <v>0</v>
      </c>
      <c r="I269" s="81">
        <f>Волинь!I16</f>
        <v>0</v>
      </c>
      <c r="J269" s="83">
        <f>Волинь!J16</f>
        <v>0</v>
      </c>
      <c r="K269" s="83">
        <f>Волинь!K16</f>
        <v>0</v>
      </c>
      <c r="L269" s="81">
        <f>Волинь!L16</f>
        <v>0</v>
      </c>
      <c r="M269" s="81">
        <f>Волинь!M16</f>
        <v>0</v>
      </c>
      <c r="N269" s="81">
        <f>Волинь!N16</f>
        <v>0</v>
      </c>
      <c r="O269" s="83">
        <f>Волинь!O16</f>
        <v>0</v>
      </c>
      <c r="P269" s="81">
        <f>Волинь!P16</f>
        <v>0</v>
      </c>
      <c r="Q269" s="83">
        <f>Волинь!Q16</f>
        <v>0</v>
      </c>
      <c r="R269" s="83">
        <f>Волинь!R16</f>
        <v>0</v>
      </c>
      <c r="S269" s="83">
        <f>Волинь!S16</f>
        <v>0</v>
      </c>
      <c r="T269" s="81">
        <f>Волинь!T16</f>
        <v>0</v>
      </c>
      <c r="U269" s="83">
        <f>Волинь!U16</f>
        <v>0</v>
      </c>
      <c r="V269" s="81">
        <f>Волинь!V16</f>
        <v>0</v>
      </c>
      <c r="W269" s="83">
        <f>Волинь!W16</f>
        <v>0</v>
      </c>
      <c r="X269" s="83">
        <f>Волинь!X16</f>
        <v>0</v>
      </c>
      <c r="Y269" s="83">
        <f>Волинь!Y16</f>
        <v>0</v>
      </c>
      <c r="Z269" s="81">
        <f>Волинь!Z16</f>
        <v>0</v>
      </c>
      <c r="AA269" s="81">
        <f>Волинь!AA16</f>
        <v>0</v>
      </c>
    </row>
    <row r="270" spans="1:27" ht="15.75" x14ac:dyDescent="0.25">
      <c r="A270" s="79">
        <v>3</v>
      </c>
      <c r="B270" s="84" t="s">
        <v>7</v>
      </c>
      <c r="C270" s="81">
        <f>Донецьк!C16</f>
        <v>0</v>
      </c>
      <c r="D270" s="81">
        <f>Донецьк!D16</f>
        <v>0</v>
      </c>
      <c r="E270" s="81">
        <f>Донецьк!E16</f>
        <v>0</v>
      </c>
      <c r="F270" s="81">
        <f>Донецьк!F16</f>
        <v>0</v>
      </c>
      <c r="G270" s="81">
        <f>Донецьк!G16</f>
        <v>0</v>
      </c>
      <c r="H270" s="81">
        <f>Донецьк!H16</f>
        <v>0</v>
      </c>
      <c r="I270" s="81">
        <f>Донецьк!I16</f>
        <v>0</v>
      </c>
      <c r="J270" s="83">
        <f>Донецьк!J16</f>
        <v>0</v>
      </c>
      <c r="K270" s="83">
        <f>Донецьк!K16</f>
        <v>0</v>
      </c>
      <c r="L270" s="81">
        <f>Донецьк!L16</f>
        <v>0</v>
      </c>
      <c r="M270" s="81">
        <f>Донецьк!M16</f>
        <v>0</v>
      </c>
      <c r="N270" s="81">
        <f>Донецьк!N16</f>
        <v>0</v>
      </c>
      <c r="O270" s="83">
        <f>Донецьк!O16</f>
        <v>0</v>
      </c>
      <c r="P270" s="81">
        <f>Донецьк!P16</f>
        <v>0</v>
      </c>
      <c r="Q270" s="83">
        <f>Донецьк!Q16</f>
        <v>0</v>
      </c>
      <c r="R270" s="83">
        <f>Донецьк!R16</f>
        <v>0</v>
      </c>
      <c r="S270" s="83">
        <f>Донецьк!S16</f>
        <v>0</v>
      </c>
      <c r="T270" s="81">
        <f>Донецьк!T16</f>
        <v>0</v>
      </c>
      <c r="U270" s="83">
        <f>Донецьк!U16</f>
        <v>0</v>
      </c>
      <c r="V270" s="81">
        <f>Донецьк!V16</f>
        <v>0</v>
      </c>
      <c r="W270" s="83">
        <f>Донецьк!W16</f>
        <v>0</v>
      </c>
      <c r="X270" s="83">
        <f>Донецьк!X16</f>
        <v>0</v>
      </c>
      <c r="Y270" s="83">
        <f>Донецьк!Y16</f>
        <v>0</v>
      </c>
      <c r="Z270" s="81">
        <f>Донецьк!Z16</f>
        <v>0</v>
      </c>
      <c r="AA270" s="81">
        <f>Донецьк!AA16</f>
        <v>0</v>
      </c>
    </row>
    <row r="271" spans="1:27" ht="15.75" x14ac:dyDescent="0.25">
      <c r="A271" s="79">
        <v>4</v>
      </c>
      <c r="B271" s="84" t="s">
        <v>8</v>
      </c>
      <c r="C271" s="81">
        <f>Закарпаття!C16</f>
        <v>0</v>
      </c>
      <c r="D271" s="81">
        <f>Закарпаття!D16</f>
        <v>0</v>
      </c>
      <c r="E271" s="81">
        <f>Закарпаття!E16</f>
        <v>0</v>
      </c>
      <c r="F271" s="81">
        <f>Закарпаття!F16</f>
        <v>0</v>
      </c>
      <c r="G271" s="81">
        <f>Закарпаття!G16</f>
        <v>0</v>
      </c>
      <c r="H271" s="81">
        <f>Закарпаття!H16</f>
        <v>0</v>
      </c>
      <c r="I271" s="81">
        <f>Закарпаття!I16</f>
        <v>0</v>
      </c>
      <c r="J271" s="83">
        <f>Закарпаття!J16</f>
        <v>0</v>
      </c>
      <c r="K271" s="83">
        <f>Закарпаття!K16</f>
        <v>0</v>
      </c>
      <c r="L271" s="81">
        <f>Закарпаття!L16</f>
        <v>0</v>
      </c>
      <c r="M271" s="81">
        <f>Закарпаття!M16</f>
        <v>0</v>
      </c>
      <c r="N271" s="81">
        <f>Закарпаття!N16</f>
        <v>0</v>
      </c>
      <c r="O271" s="83">
        <f>Закарпаття!O16</f>
        <v>0</v>
      </c>
      <c r="P271" s="81">
        <f>Закарпаття!P16</f>
        <v>0</v>
      </c>
      <c r="Q271" s="83">
        <f>Закарпаття!Q16</f>
        <v>0</v>
      </c>
      <c r="R271" s="83">
        <f>Закарпаття!R16</f>
        <v>0</v>
      </c>
      <c r="S271" s="83">
        <f>Закарпаття!S16</f>
        <v>0</v>
      </c>
      <c r="T271" s="81">
        <f>Закарпаття!T16</f>
        <v>0</v>
      </c>
      <c r="U271" s="83">
        <f>Закарпаття!U16</f>
        <v>0</v>
      </c>
      <c r="V271" s="81">
        <f>Закарпаття!V16</f>
        <v>0</v>
      </c>
      <c r="W271" s="83">
        <f>Закарпаття!W16</f>
        <v>0</v>
      </c>
      <c r="X271" s="83">
        <f>Закарпаття!X16</f>
        <v>0</v>
      </c>
      <c r="Y271" s="83">
        <f>Закарпаття!Y16</f>
        <v>0</v>
      </c>
      <c r="Z271" s="81">
        <f>Закарпаття!Z16</f>
        <v>0</v>
      </c>
      <c r="AA271" s="81">
        <f>Закарпаття!AA16</f>
        <v>0</v>
      </c>
    </row>
    <row r="272" spans="1:27" ht="15.75" x14ac:dyDescent="0.25">
      <c r="A272" s="79">
        <v>5</v>
      </c>
      <c r="B272" s="84" t="s">
        <v>9</v>
      </c>
      <c r="C272" s="81">
        <f>Луганськ!C16</f>
        <v>0</v>
      </c>
      <c r="D272" s="81">
        <f>Луганськ!D16</f>
        <v>0</v>
      </c>
      <c r="E272" s="81">
        <f>Луганськ!E16</f>
        <v>0</v>
      </c>
      <c r="F272" s="81">
        <f>Луганськ!F16</f>
        <v>0</v>
      </c>
      <c r="G272" s="81">
        <f>Луганськ!G16</f>
        <v>0</v>
      </c>
      <c r="H272" s="81">
        <f>Луганськ!H16</f>
        <v>0</v>
      </c>
      <c r="I272" s="81">
        <f>Луганськ!I16</f>
        <v>0</v>
      </c>
      <c r="J272" s="83">
        <f>Луганськ!J16</f>
        <v>0</v>
      </c>
      <c r="K272" s="83">
        <f>Луганськ!K16</f>
        <v>0</v>
      </c>
      <c r="L272" s="81">
        <f>Луганськ!L16</f>
        <v>0</v>
      </c>
      <c r="M272" s="81">
        <f>Луганськ!M16</f>
        <v>0</v>
      </c>
      <c r="N272" s="81">
        <f>Луганськ!N16</f>
        <v>0</v>
      </c>
      <c r="O272" s="83">
        <f>Луганськ!O16</f>
        <v>0</v>
      </c>
      <c r="P272" s="81">
        <f>Луганськ!P16</f>
        <v>0</v>
      </c>
      <c r="Q272" s="83">
        <f>Луганськ!Q16</f>
        <v>0</v>
      </c>
      <c r="R272" s="83">
        <f>Луганськ!R16</f>
        <v>0</v>
      </c>
      <c r="S272" s="83">
        <f>Луганськ!S16</f>
        <v>0</v>
      </c>
      <c r="T272" s="81">
        <f>Луганськ!T16</f>
        <v>0</v>
      </c>
      <c r="U272" s="83">
        <f>Луганськ!U16</f>
        <v>0</v>
      </c>
      <c r="V272" s="81">
        <f>Луганськ!V16</f>
        <v>0</v>
      </c>
      <c r="W272" s="83">
        <f>Луганськ!W16</f>
        <v>0</v>
      </c>
      <c r="X272" s="83">
        <f>Луганськ!X16</f>
        <v>0</v>
      </c>
      <c r="Y272" s="83">
        <f>Луганськ!Y16</f>
        <v>0</v>
      </c>
      <c r="Z272" s="81">
        <f>Луганськ!Z16</f>
        <v>0</v>
      </c>
      <c r="AA272" s="81">
        <f>Луганськ!AA16</f>
        <v>0</v>
      </c>
    </row>
    <row r="273" spans="1:27" ht="15.75" x14ac:dyDescent="0.25">
      <c r="A273" s="79">
        <v>6</v>
      </c>
      <c r="B273" s="84" t="s">
        <v>10</v>
      </c>
      <c r="C273" s="81">
        <f>Львів!C16</f>
        <v>0</v>
      </c>
      <c r="D273" s="81">
        <f>Львів!D16</f>
        <v>0</v>
      </c>
      <c r="E273" s="81">
        <f>Львів!E16</f>
        <v>0</v>
      </c>
      <c r="F273" s="81">
        <f>Львів!F16</f>
        <v>0</v>
      </c>
      <c r="G273" s="81">
        <f>Львів!G16</f>
        <v>0</v>
      </c>
      <c r="H273" s="81">
        <f>Львів!H16</f>
        <v>0</v>
      </c>
      <c r="I273" s="81">
        <f>Львів!I16</f>
        <v>0</v>
      </c>
      <c r="J273" s="83">
        <f>Львів!J16</f>
        <v>0</v>
      </c>
      <c r="K273" s="83">
        <f>Львів!K16</f>
        <v>0</v>
      </c>
      <c r="L273" s="81">
        <f>Львів!L16</f>
        <v>0</v>
      </c>
      <c r="M273" s="81">
        <f>Львів!M16</f>
        <v>0</v>
      </c>
      <c r="N273" s="81">
        <f>Львів!N16</f>
        <v>0</v>
      </c>
      <c r="O273" s="83">
        <f>Львів!O16</f>
        <v>0</v>
      </c>
      <c r="P273" s="81">
        <f>Львів!P16</f>
        <v>0</v>
      </c>
      <c r="Q273" s="83">
        <f>Львів!Q16</f>
        <v>0</v>
      </c>
      <c r="R273" s="83">
        <f>Львів!R16</f>
        <v>0</v>
      </c>
      <c r="S273" s="83">
        <f>Львів!S16</f>
        <v>0</v>
      </c>
      <c r="T273" s="81">
        <f>Львів!T16</f>
        <v>0</v>
      </c>
      <c r="U273" s="83">
        <f>Львів!U16</f>
        <v>0</v>
      </c>
      <c r="V273" s="81">
        <f>Львів!V16</f>
        <v>0</v>
      </c>
      <c r="W273" s="83">
        <f>Львів!W16</f>
        <v>0</v>
      </c>
      <c r="X273" s="83">
        <f>Львів!X16</f>
        <v>0</v>
      </c>
      <c r="Y273" s="83">
        <f>Львів!Y16</f>
        <v>0</v>
      </c>
      <c r="Z273" s="81">
        <f>Львів!Z16</f>
        <v>0</v>
      </c>
      <c r="AA273" s="81">
        <f>Львів!AA16</f>
        <v>0</v>
      </c>
    </row>
    <row r="274" spans="1:27" ht="15.75" x14ac:dyDescent="0.25">
      <c r="A274" s="79">
        <v>7</v>
      </c>
      <c r="B274" s="84" t="s">
        <v>11</v>
      </c>
      <c r="C274" s="81">
        <f>Суми!C16</f>
        <v>0</v>
      </c>
      <c r="D274" s="81">
        <f>Суми!D16</f>
        <v>0</v>
      </c>
      <c r="E274" s="81">
        <f>Суми!E16</f>
        <v>0</v>
      </c>
      <c r="F274" s="81">
        <f>Суми!F16</f>
        <v>0</v>
      </c>
      <c r="G274" s="81">
        <f>Суми!G16</f>
        <v>0</v>
      </c>
      <c r="H274" s="81">
        <f>Суми!H16</f>
        <v>0</v>
      </c>
      <c r="I274" s="81">
        <f>Суми!I16</f>
        <v>0</v>
      </c>
      <c r="J274" s="83">
        <f>Суми!J16</f>
        <v>0</v>
      </c>
      <c r="K274" s="83">
        <f>Суми!K16</f>
        <v>0</v>
      </c>
      <c r="L274" s="81">
        <f>Суми!L16</f>
        <v>0</v>
      </c>
      <c r="M274" s="81">
        <f>Суми!M16</f>
        <v>0</v>
      </c>
      <c r="N274" s="81">
        <f>Суми!N16</f>
        <v>0</v>
      </c>
      <c r="O274" s="83">
        <f>Суми!O16</f>
        <v>0</v>
      </c>
      <c r="P274" s="81">
        <f>Суми!P16</f>
        <v>0</v>
      </c>
      <c r="Q274" s="83">
        <f>Суми!Q16</f>
        <v>0</v>
      </c>
      <c r="R274" s="83">
        <f>Суми!R16</f>
        <v>0</v>
      </c>
      <c r="S274" s="83">
        <f>Суми!S16</f>
        <v>0</v>
      </c>
      <c r="T274" s="81">
        <f>Суми!T16</f>
        <v>0</v>
      </c>
      <c r="U274" s="83">
        <f>Суми!U16</f>
        <v>0</v>
      </c>
      <c r="V274" s="81">
        <f>Суми!V16</f>
        <v>0</v>
      </c>
      <c r="W274" s="83">
        <f>Суми!W16</f>
        <v>0</v>
      </c>
      <c r="X274" s="83">
        <f>Суми!X16</f>
        <v>0</v>
      </c>
      <c r="Y274" s="83">
        <f>Суми!Y16</f>
        <v>0</v>
      </c>
      <c r="Z274" s="81">
        <f>Суми!Z16</f>
        <v>0</v>
      </c>
      <c r="AA274" s="81">
        <f>Суми!AA16</f>
        <v>0</v>
      </c>
    </row>
    <row r="275" spans="1:27" ht="15.75" x14ac:dyDescent="0.25">
      <c r="A275" s="79">
        <v>8</v>
      </c>
      <c r="B275" s="84" t="s">
        <v>12</v>
      </c>
      <c r="C275" s="81">
        <f>Тернопіль!C16</f>
        <v>0</v>
      </c>
      <c r="D275" s="81">
        <f>Тернопіль!D16</f>
        <v>0</v>
      </c>
      <c r="E275" s="81">
        <f>Тернопіль!E16</f>
        <v>0</v>
      </c>
      <c r="F275" s="81">
        <f>Тернопіль!F16</f>
        <v>0</v>
      </c>
      <c r="G275" s="81">
        <f>Тернопіль!G16</f>
        <v>0</v>
      </c>
      <c r="H275" s="81">
        <f>Тернопіль!H16</f>
        <v>0</v>
      </c>
      <c r="I275" s="81">
        <f>Тернопіль!I16</f>
        <v>0</v>
      </c>
      <c r="J275" s="83">
        <f>Тернопіль!J16</f>
        <v>0</v>
      </c>
      <c r="K275" s="83">
        <f>Тернопіль!K16</f>
        <v>0</v>
      </c>
      <c r="L275" s="81">
        <f>Тернопіль!L16</f>
        <v>0</v>
      </c>
      <c r="M275" s="81">
        <f>Тернопіль!M16</f>
        <v>0</v>
      </c>
      <c r="N275" s="81">
        <f>Тернопіль!N16</f>
        <v>0</v>
      </c>
      <c r="O275" s="83">
        <f>Тернопіль!O16</f>
        <v>0</v>
      </c>
      <c r="P275" s="81">
        <f>Тернопіль!P16</f>
        <v>0</v>
      </c>
      <c r="Q275" s="83">
        <f>Тернопіль!Q16</f>
        <v>0</v>
      </c>
      <c r="R275" s="83">
        <f>Тернопіль!R16</f>
        <v>0</v>
      </c>
      <c r="S275" s="83">
        <f>Тернопіль!S16</f>
        <v>0</v>
      </c>
      <c r="T275" s="81">
        <f>Тернопіль!T16</f>
        <v>0</v>
      </c>
      <c r="U275" s="83">
        <f>Тернопіль!U16</f>
        <v>0</v>
      </c>
      <c r="V275" s="81">
        <f>Тернопіль!V16</f>
        <v>0</v>
      </c>
      <c r="W275" s="83">
        <f>Тернопіль!W16</f>
        <v>0</v>
      </c>
      <c r="X275" s="83">
        <f>Тернопіль!X16</f>
        <v>0</v>
      </c>
      <c r="Y275" s="83">
        <f>Тернопіль!Y16</f>
        <v>0</v>
      </c>
      <c r="Z275" s="81">
        <f>Тернопіль!Z16</f>
        <v>0</v>
      </c>
      <c r="AA275" s="81">
        <f>Тернопіль!AA16</f>
        <v>0</v>
      </c>
    </row>
    <row r="276" spans="1:27" ht="15.75" x14ac:dyDescent="0.25">
      <c r="A276" s="79">
        <v>9</v>
      </c>
      <c r="B276" s="84" t="s">
        <v>13</v>
      </c>
      <c r="C276" s="81">
        <f>Харків!C16</f>
        <v>0</v>
      </c>
      <c r="D276" s="81">
        <f>Харків!D16</f>
        <v>0</v>
      </c>
      <c r="E276" s="81">
        <f>Харків!E16</f>
        <v>0</v>
      </c>
      <c r="F276" s="81">
        <f>Харків!F16</f>
        <v>0</v>
      </c>
      <c r="G276" s="81">
        <f>Харків!G16</f>
        <v>0</v>
      </c>
      <c r="H276" s="81">
        <f>Харків!H16</f>
        <v>0</v>
      </c>
      <c r="I276" s="81">
        <f>Харків!I16</f>
        <v>0</v>
      </c>
      <c r="J276" s="83">
        <f>Харків!J16</f>
        <v>0</v>
      </c>
      <c r="K276" s="83">
        <f>Харків!K16</f>
        <v>0</v>
      </c>
      <c r="L276" s="81">
        <f>Харків!L16</f>
        <v>0</v>
      </c>
      <c r="M276" s="81">
        <f>Харків!M16</f>
        <v>0</v>
      </c>
      <c r="N276" s="81">
        <f>Харків!N16</f>
        <v>0</v>
      </c>
      <c r="O276" s="83">
        <f>Харків!O16</f>
        <v>0</v>
      </c>
      <c r="P276" s="81">
        <f>Харків!P16</f>
        <v>0</v>
      </c>
      <c r="Q276" s="83">
        <f>Харків!Q16</f>
        <v>0</v>
      </c>
      <c r="R276" s="83">
        <f>Харків!R16</f>
        <v>0</v>
      </c>
      <c r="S276" s="83">
        <f>Харків!S16</f>
        <v>0</v>
      </c>
      <c r="T276" s="81">
        <f>Харків!T16</f>
        <v>0</v>
      </c>
      <c r="U276" s="83">
        <f>Харків!U16</f>
        <v>0</v>
      </c>
      <c r="V276" s="81">
        <f>Харків!V16</f>
        <v>0</v>
      </c>
      <c r="W276" s="83">
        <f>Харків!W16</f>
        <v>0</v>
      </c>
      <c r="X276" s="83">
        <f>Харків!X16</f>
        <v>0</v>
      </c>
      <c r="Y276" s="83">
        <f>Харків!Y16</f>
        <v>0</v>
      </c>
      <c r="Z276" s="81">
        <f>Харків!Z16</f>
        <v>0</v>
      </c>
      <c r="AA276" s="81">
        <f>Харків!AA16</f>
        <v>0</v>
      </c>
    </row>
    <row r="277" spans="1:27" ht="15.75" x14ac:dyDescent="0.25">
      <c r="A277" s="79">
        <v>10</v>
      </c>
      <c r="B277" s="84" t="s">
        <v>14</v>
      </c>
      <c r="C277" s="81">
        <f>Хмельницький!C16</f>
        <v>0</v>
      </c>
      <c r="D277" s="81">
        <f>Хмельницький!D16</f>
        <v>0</v>
      </c>
      <c r="E277" s="81">
        <f>Хмельницький!E16</f>
        <v>0</v>
      </c>
      <c r="F277" s="81">
        <f>Хмельницький!F16</f>
        <v>0</v>
      </c>
      <c r="G277" s="81">
        <f>Хмельницький!G16</f>
        <v>0</v>
      </c>
      <c r="H277" s="81">
        <f>Хмельницький!H16</f>
        <v>0</v>
      </c>
      <c r="I277" s="81">
        <f>Хмельницький!I16</f>
        <v>0</v>
      </c>
      <c r="J277" s="83">
        <f>Хмельницький!J16</f>
        <v>0</v>
      </c>
      <c r="K277" s="83">
        <f>Хмельницький!K16</f>
        <v>0</v>
      </c>
      <c r="L277" s="81">
        <f>Хмельницький!L16</f>
        <v>0</v>
      </c>
      <c r="M277" s="81">
        <f>Хмельницький!M16</f>
        <v>0</v>
      </c>
      <c r="N277" s="81">
        <f>Хмельницький!N16</f>
        <v>0</v>
      </c>
      <c r="O277" s="83">
        <f>Хмельницький!O16</f>
        <v>0</v>
      </c>
      <c r="P277" s="81">
        <f>Хмельницький!P16</f>
        <v>0</v>
      </c>
      <c r="Q277" s="83">
        <f>Хмельницький!Q16</f>
        <v>0</v>
      </c>
      <c r="R277" s="83">
        <f>Хмельницький!R16</f>
        <v>0</v>
      </c>
      <c r="S277" s="83">
        <f>Хмельницький!S16</f>
        <v>0</v>
      </c>
      <c r="T277" s="81">
        <f>Хмельницький!T16</f>
        <v>0</v>
      </c>
      <c r="U277" s="83">
        <f>Хмельницький!U16</f>
        <v>0</v>
      </c>
      <c r="V277" s="81">
        <f>Хмельницький!V16</f>
        <v>0</v>
      </c>
      <c r="W277" s="83">
        <f>Хмельницький!W16</f>
        <v>0</v>
      </c>
      <c r="X277" s="83">
        <f>Хмельницький!X16</f>
        <v>0</v>
      </c>
      <c r="Y277" s="83">
        <f>Хмельницький!Y16</f>
        <v>0</v>
      </c>
      <c r="Z277" s="81">
        <f>Хмельницький!Z16</f>
        <v>0</v>
      </c>
      <c r="AA277" s="81">
        <f>Хмельницький!AA16</f>
        <v>0</v>
      </c>
    </row>
    <row r="278" spans="1:27" ht="15.75" x14ac:dyDescent="0.25">
      <c r="A278" s="79">
        <v>11</v>
      </c>
      <c r="B278" s="86" t="s">
        <v>15</v>
      </c>
      <c r="C278" s="81">
        <f>Чернігів!C16</f>
        <v>0</v>
      </c>
      <c r="D278" s="81">
        <f>Чернігів!D16</f>
        <v>0</v>
      </c>
      <c r="E278" s="81">
        <f>Чернігів!E16</f>
        <v>0</v>
      </c>
      <c r="F278" s="81">
        <f>Чернігів!F16</f>
        <v>0</v>
      </c>
      <c r="G278" s="81">
        <f>Чернігів!G16</f>
        <v>0</v>
      </c>
      <c r="H278" s="81">
        <f>Чернігів!H16</f>
        <v>0</v>
      </c>
      <c r="I278" s="81">
        <f>Чернігів!I16</f>
        <v>0</v>
      </c>
      <c r="J278" s="83">
        <f>Чернігів!J16</f>
        <v>0</v>
      </c>
      <c r="K278" s="83">
        <f>Чернігів!K16</f>
        <v>0</v>
      </c>
      <c r="L278" s="81">
        <f>Чернігів!L16</f>
        <v>0</v>
      </c>
      <c r="M278" s="81">
        <f>Чернігів!M16</f>
        <v>0</v>
      </c>
      <c r="N278" s="81">
        <f>Чернігів!N16</f>
        <v>0</v>
      </c>
      <c r="O278" s="83">
        <f>Чернігів!O16</f>
        <v>0</v>
      </c>
      <c r="P278" s="81">
        <f>Чернігів!P16</f>
        <v>0</v>
      </c>
      <c r="Q278" s="83">
        <f>Чернігів!Q16</f>
        <v>0</v>
      </c>
      <c r="R278" s="83">
        <f>Чернігів!R16</f>
        <v>0</v>
      </c>
      <c r="S278" s="83">
        <f>Чернігів!S16</f>
        <v>0</v>
      </c>
      <c r="T278" s="81">
        <f>Чернігів!T16</f>
        <v>0</v>
      </c>
      <c r="U278" s="83">
        <f>Чернігів!U16</f>
        <v>0</v>
      </c>
      <c r="V278" s="81">
        <f>Чернігів!V16</f>
        <v>0</v>
      </c>
      <c r="W278" s="83">
        <f>Чернігів!W16</f>
        <v>0</v>
      </c>
      <c r="X278" s="83">
        <f>Чернігів!X16</f>
        <v>0</v>
      </c>
      <c r="Y278" s="83">
        <f>Чернігів!Y16</f>
        <v>0</v>
      </c>
      <c r="Z278" s="81">
        <f>Чернігів!Z16</f>
        <v>0</v>
      </c>
      <c r="AA278" s="81">
        <f>Чернігів!AA16</f>
        <v>0</v>
      </c>
    </row>
    <row r="279" spans="1:27" ht="15.75" x14ac:dyDescent="0.25">
      <c r="A279" s="79">
        <v>12</v>
      </c>
      <c r="B279" s="87" t="s">
        <v>16</v>
      </c>
      <c r="C279" s="81">
        <f>Поліський!C16</f>
        <v>0</v>
      </c>
      <c r="D279" s="81">
        <f>Поліський!D16</f>
        <v>0</v>
      </c>
      <c r="E279" s="81">
        <f>Поліський!E16</f>
        <v>0</v>
      </c>
      <c r="F279" s="81">
        <f>Поліський!F16</f>
        <v>0</v>
      </c>
      <c r="G279" s="81">
        <f>Поліський!G16</f>
        <v>0</v>
      </c>
      <c r="H279" s="81">
        <f>Поліський!H16</f>
        <v>0</v>
      </c>
      <c r="I279" s="81">
        <f>Поліський!I16</f>
        <v>0</v>
      </c>
      <c r="J279" s="83">
        <f>Поліський!J16</f>
        <v>0</v>
      </c>
      <c r="K279" s="83">
        <f>Поліський!K16</f>
        <v>0</v>
      </c>
      <c r="L279" s="81">
        <f>Поліський!L16</f>
        <v>0</v>
      </c>
      <c r="M279" s="81">
        <f>Поліський!M16</f>
        <v>0</v>
      </c>
      <c r="N279" s="81">
        <f>Поліський!N16</f>
        <v>0</v>
      </c>
      <c r="O279" s="83">
        <f>Поліський!O16</f>
        <v>0</v>
      </c>
      <c r="P279" s="81">
        <f>Поліський!P16</f>
        <v>0</v>
      </c>
      <c r="Q279" s="83">
        <f>Поліський!Q16</f>
        <v>0</v>
      </c>
      <c r="R279" s="83">
        <f>Поліський!R16</f>
        <v>0</v>
      </c>
      <c r="S279" s="83">
        <f>Поліський!S16</f>
        <v>0</v>
      </c>
      <c r="T279" s="81">
        <f>Поліський!T16</f>
        <v>0</v>
      </c>
      <c r="U279" s="83">
        <f>Поліський!U16</f>
        <v>0</v>
      </c>
      <c r="V279" s="81">
        <f>Поліський!V16</f>
        <v>0</v>
      </c>
      <c r="W279" s="83">
        <f>Поліський!W16</f>
        <v>0</v>
      </c>
      <c r="X279" s="83">
        <f>Поліський!X16</f>
        <v>0</v>
      </c>
      <c r="Y279" s="83">
        <f>Поліський!Y16</f>
        <v>0</v>
      </c>
      <c r="Z279" s="81">
        <f>Поліський!Z16</f>
        <v>0</v>
      </c>
      <c r="AA279" s="81">
        <f>Поліський!AA16</f>
        <v>0</v>
      </c>
    </row>
    <row r="280" spans="1:27" ht="15.75" x14ac:dyDescent="0.25">
      <c r="A280" s="79">
        <v>13</v>
      </c>
      <c r="B280" s="87" t="s">
        <v>17</v>
      </c>
      <c r="C280" s="81">
        <f>Столичний!C16</f>
        <v>0</v>
      </c>
      <c r="D280" s="81">
        <f>Столичний!D16</f>
        <v>0</v>
      </c>
      <c r="E280" s="81">
        <f>Столичний!E16</f>
        <v>0</v>
      </c>
      <c r="F280" s="81">
        <f>Столичний!F16</f>
        <v>0</v>
      </c>
      <c r="G280" s="81">
        <f>Столичний!G16</f>
        <v>0</v>
      </c>
      <c r="H280" s="81">
        <f>Столичний!H16</f>
        <v>0</v>
      </c>
      <c r="I280" s="81">
        <f>Столичний!I16</f>
        <v>0</v>
      </c>
      <c r="J280" s="83">
        <f>Столичний!J16</f>
        <v>0</v>
      </c>
      <c r="K280" s="83">
        <f>Столичний!K16</f>
        <v>0</v>
      </c>
      <c r="L280" s="81">
        <f>Столичний!L16</f>
        <v>0</v>
      </c>
      <c r="M280" s="81">
        <f>Столичний!M16</f>
        <v>0</v>
      </c>
      <c r="N280" s="81">
        <f>Столичний!N16</f>
        <v>0</v>
      </c>
      <c r="O280" s="83">
        <f>Столичний!O16</f>
        <v>0</v>
      </c>
      <c r="P280" s="81">
        <f>Столичний!P16</f>
        <v>0</v>
      </c>
      <c r="Q280" s="83">
        <f>Столичний!Q16</f>
        <v>0</v>
      </c>
      <c r="R280" s="83">
        <f>Столичний!R16</f>
        <v>0</v>
      </c>
      <c r="S280" s="83">
        <f>Столичний!S16</f>
        <v>0</v>
      </c>
      <c r="T280" s="81">
        <f>Столичний!T16</f>
        <v>0</v>
      </c>
      <c r="U280" s="83">
        <f>Столичний!U16</f>
        <v>0</v>
      </c>
      <c r="V280" s="81">
        <f>Столичний!V16</f>
        <v>0</v>
      </c>
      <c r="W280" s="83">
        <f>Столичний!W16</f>
        <v>0</v>
      </c>
      <c r="X280" s="83">
        <f>Столичний!X16</f>
        <v>0</v>
      </c>
      <c r="Y280" s="83">
        <f>Столичний!Y16</f>
        <v>0</v>
      </c>
      <c r="Z280" s="81">
        <f>Столичний!Z16</f>
        <v>0</v>
      </c>
      <c r="AA280" s="81">
        <f>Столичний!AA16</f>
        <v>0</v>
      </c>
    </row>
    <row r="281" spans="1:27" ht="15.75" x14ac:dyDescent="0.25">
      <c r="A281" s="79">
        <v>14</v>
      </c>
      <c r="B281" s="87" t="s">
        <v>18</v>
      </c>
      <c r="C281" s="81">
        <f>Центральний!C16</f>
        <v>0</v>
      </c>
      <c r="D281" s="81">
        <f>Центральний!D16</f>
        <v>0</v>
      </c>
      <c r="E281" s="81">
        <f>Центральний!E16</f>
        <v>0</v>
      </c>
      <c r="F281" s="81">
        <f>Центральний!F16</f>
        <v>0</v>
      </c>
      <c r="G281" s="81">
        <f>Центральний!G16</f>
        <v>0</v>
      </c>
      <c r="H281" s="81">
        <f>Центральний!H16</f>
        <v>0</v>
      </c>
      <c r="I281" s="81">
        <f>Центральний!I16</f>
        <v>0</v>
      </c>
      <c r="J281" s="83">
        <f>Центральний!J16</f>
        <v>0</v>
      </c>
      <c r="K281" s="83">
        <f>Центральний!K16</f>
        <v>0</v>
      </c>
      <c r="L281" s="81">
        <f>Центральний!L16</f>
        <v>0</v>
      </c>
      <c r="M281" s="81">
        <f>Центральний!M16</f>
        <v>0</v>
      </c>
      <c r="N281" s="81">
        <f>Центральний!N16</f>
        <v>0</v>
      </c>
      <c r="O281" s="83">
        <f>Центральний!O16</f>
        <v>0</v>
      </c>
      <c r="P281" s="81">
        <f>Центральний!P16</f>
        <v>0</v>
      </c>
      <c r="Q281" s="83">
        <f>Центральний!Q16</f>
        <v>0</v>
      </c>
      <c r="R281" s="83">
        <f>Центральний!R16</f>
        <v>0</v>
      </c>
      <c r="S281" s="83">
        <f>Центральний!S16</f>
        <v>0</v>
      </c>
      <c r="T281" s="81">
        <f>Центральний!T16</f>
        <v>0</v>
      </c>
      <c r="U281" s="83">
        <f>Центральний!U16</f>
        <v>0</v>
      </c>
      <c r="V281" s="81">
        <f>Центральний!V16</f>
        <v>0</v>
      </c>
      <c r="W281" s="83">
        <f>Центральний!W16</f>
        <v>0</v>
      </c>
      <c r="X281" s="83">
        <f>Центральний!X16</f>
        <v>0</v>
      </c>
      <c r="Y281" s="83">
        <f>Центральний!Y16</f>
        <v>0</v>
      </c>
      <c r="Z281" s="81">
        <f>Центральний!Z16</f>
        <v>0</v>
      </c>
      <c r="AA281" s="81">
        <f>Центральний!AA16</f>
        <v>0</v>
      </c>
    </row>
    <row r="282" spans="1:27" ht="15.75" x14ac:dyDescent="0.25">
      <c r="A282" s="88">
        <v>15</v>
      </c>
      <c r="B282" s="87" t="s">
        <v>19</v>
      </c>
      <c r="C282" s="81">
        <f>Карпатський!C16</f>
        <v>0</v>
      </c>
      <c r="D282" s="81">
        <f>Карпатський!D16</f>
        <v>0</v>
      </c>
      <c r="E282" s="81">
        <f>Карпатський!E16</f>
        <v>0</v>
      </c>
      <c r="F282" s="81">
        <f>Карпатський!F16</f>
        <v>0</v>
      </c>
      <c r="G282" s="81">
        <f>Карпатський!G16</f>
        <v>0</v>
      </c>
      <c r="H282" s="81">
        <f>Карпатський!H16</f>
        <v>0</v>
      </c>
      <c r="I282" s="81">
        <f>Карпатський!I16</f>
        <v>0</v>
      </c>
      <c r="J282" s="83">
        <f>Карпатський!J16</f>
        <v>0</v>
      </c>
      <c r="K282" s="83">
        <f>Карпатський!K16</f>
        <v>0</v>
      </c>
      <c r="L282" s="81">
        <f>Карпатський!L16</f>
        <v>0</v>
      </c>
      <c r="M282" s="81">
        <f>Карпатський!M16</f>
        <v>0</v>
      </c>
      <c r="N282" s="81">
        <f>Карпатський!N16</f>
        <v>0</v>
      </c>
      <c r="O282" s="83">
        <f>Карпатський!O16</f>
        <v>0</v>
      </c>
      <c r="P282" s="81">
        <f>Карпатський!P16</f>
        <v>0</v>
      </c>
      <c r="Q282" s="83">
        <f>Карпатський!Q16</f>
        <v>0</v>
      </c>
      <c r="R282" s="83">
        <f>Карпатський!R16</f>
        <v>0</v>
      </c>
      <c r="S282" s="83">
        <f>Карпатський!S16</f>
        <v>0</v>
      </c>
      <c r="T282" s="81">
        <f>Карпатський!T16</f>
        <v>0</v>
      </c>
      <c r="U282" s="83">
        <f>Карпатський!U16</f>
        <v>0</v>
      </c>
      <c r="V282" s="81">
        <f>Карпатський!V16</f>
        <v>0</v>
      </c>
      <c r="W282" s="83">
        <f>Карпатський!W16</f>
        <v>0</v>
      </c>
      <c r="X282" s="83">
        <f>Карпатський!X16</f>
        <v>0</v>
      </c>
      <c r="Y282" s="83">
        <f>Карпатський!Y16</f>
        <v>0</v>
      </c>
      <c r="Z282" s="81">
        <f>Карпатський!Z16</f>
        <v>0</v>
      </c>
      <c r="AA282" s="81">
        <f>Карпатський!AA16</f>
        <v>0</v>
      </c>
    </row>
    <row r="283" spans="1:27" ht="31.5" x14ac:dyDescent="0.25">
      <c r="A283" s="89">
        <v>16</v>
      </c>
      <c r="B283" s="87" t="s">
        <v>20</v>
      </c>
      <c r="C283" s="81">
        <f>Придніпровський!C16</f>
        <v>1</v>
      </c>
      <c r="D283" s="81">
        <f>Придніпровський!D16</f>
        <v>0</v>
      </c>
      <c r="E283" s="81">
        <f>Придніпровський!E16</f>
        <v>1</v>
      </c>
      <c r="F283" s="81">
        <f>Придніпровський!F16</f>
        <v>0</v>
      </c>
      <c r="G283" s="81">
        <f>Придніпровський!G16</f>
        <v>0</v>
      </c>
      <c r="H283" s="81">
        <f>Придніпровський!H16</f>
        <v>0</v>
      </c>
      <c r="I283" s="81">
        <f>Придніпровський!I16</f>
        <v>0</v>
      </c>
      <c r="J283" s="83">
        <f>Придніпровський!J16</f>
        <v>0</v>
      </c>
      <c r="K283" s="83">
        <f>Придніпровський!K16</f>
        <v>0</v>
      </c>
      <c r="L283" s="81">
        <f>Придніпровський!L16</f>
        <v>0</v>
      </c>
      <c r="M283" s="81">
        <f>Придніпровський!M16</f>
        <v>0</v>
      </c>
      <c r="N283" s="81">
        <f>Придніпровський!N16</f>
        <v>0</v>
      </c>
      <c r="O283" s="83">
        <f>Придніпровський!O16</f>
        <v>0</v>
      </c>
      <c r="P283" s="81">
        <f>Придніпровський!P16</f>
        <v>0</v>
      </c>
      <c r="Q283" s="83">
        <f>Придніпровський!Q16</f>
        <v>0</v>
      </c>
      <c r="R283" s="83">
        <f>Придніпровський!R16</f>
        <v>0</v>
      </c>
      <c r="S283" s="83">
        <f>Придніпровський!S16</f>
        <v>0</v>
      </c>
      <c r="T283" s="81">
        <f>Придніпровський!T16</f>
        <v>0</v>
      </c>
      <c r="U283" s="83">
        <f>Придніпровський!U16</f>
        <v>0</v>
      </c>
      <c r="V283" s="81">
        <f>Придніпровський!V16</f>
        <v>0</v>
      </c>
      <c r="W283" s="83">
        <f>Придніпровський!W16</f>
        <v>0</v>
      </c>
      <c r="X283" s="83">
        <f>Придніпровський!X16</f>
        <v>0</v>
      </c>
      <c r="Y283" s="83">
        <f>Придніпровський!Y16</f>
        <v>0</v>
      </c>
      <c r="Z283" s="81">
        <f>Придніпровський!Z16</f>
        <v>0</v>
      </c>
      <c r="AA283" s="81">
        <f>Придніпровський!AA16</f>
        <v>0</v>
      </c>
    </row>
    <row r="284" spans="1:27" ht="31.5" x14ac:dyDescent="0.25">
      <c r="A284" s="89">
        <v>17</v>
      </c>
      <c r="B284" s="87" t="s">
        <v>21</v>
      </c>
      <c r="C284" s="81">
        <f>Південний!C16</f>
        <v>0</v>
      </c>
      <c r="D284" s="81">
        <f>Південний!D16</f>
        <v>0</v>
      </c>
      <c r="E284" s="81">
        <f>Південний!E16</f>
        <v>0</v>
      </c>
      <c r="F284" s="81">
        <f>Південний!F16</f>
        <v>0</v>
      </c>
      <c r="G284" s="81">
        <f>Південний!G16</f>
        <v>0</v>
      </c>
      <c r="H284" s="81">
        <f>Південний!H16</f>
        <v>0</v>
      </c>
      <c r="I284" s="81">
        <f>Південний!I16</f>
        <v>0</v>
      </c>
      <c r="J284" s="83">
        <f>Південний!J16</f>
        <v>0</v>
      </c>
      <c r="K284" s="83">
        <f>Південний!K16</f>
        <v>0</v>
      </c>
      <c r="L284" s="81">
        <f>Південний!L16</f>
        <v>0</v>
      </c>
      <c r="M284" s="81">
        <f>Південний!M16</f>
        <v>0</v>
      </c>
      <c r="N284" s="81">
        <f>Південний!N16</f>
        <v>0</v>
      </c>
      <c r="O284" s="83">
        <f>Південний!O16</f>
        <v>0</v>
      </c>
      <c r="P284" s="81">
        <f>Південний!P16</f>
        <v>0</v>
      </c>
      <c r="Q284" s="83">
        <f>Південний!Q16</f>
        <v>0</v>
      </c>
      <c r="R284" s="83">
        <f>Південний!R16</f>
        <v>0</v>
      </c>
      <c r="S284" s="83">
        <f>Південний!S16</f>
        <v>0</v>
      </c>
      <c r="T284" s="81">
        <f>Південний!T16</f>
        <v>0</v>
      </c>
      <c r="U284" s="83">
        <f>Південний!U16</f>
        <v>0</v>
      </c>
      <c r="V284" s="81">
        <f>Південний!V16</f>
        <v>0</v>
      </c>
      <c r="W284" s="83">
        <f>Південний!W16</f>
        <v>0</v>
      </c>
      <c r="X284" s="83">
        <f>Південний!X16</f>
        <v>0</v>
      </c>
      <c r="Y284" s="83">
        <f>Південний!Y16</f>
        <v>0</v>
      </c>
      <c r="Z284" s="81">
        <f>Південний!Z16</f>
        <v>0</v>
      </c>
      <c r="AA284" s="81">
        <f>Південний!AA16</f>
        <v>0</v>
      </c>
    </row>
    <row r="285" spans="1:27" ht="31.5" x14ac:dyDescent="0.25">
      <c r="A285" s="89">
        <v>18</v>
      </c>
      <c r="B285" s="87" t="s">
        <v>22</v>
      </c>
      <c r="C285" s="81">
        <f>'Південно-Західний'!C16</f>
        <v>1</v>
      </c>
      <c r="D285" s="81">
        <f>'Південно-Західний'!D16</f>
        <v>0</v>
      </c>
      <c r="E285" s="81">
        <f>'Південно-Західний'!E16</f>
        <v>1</v>
      </c>
      <c r="F285" s="81">
        <f>'Південно-Західний'!F16</f>
        <v>0</v>
      </c>
      <c r="G285" s="81">
        <f>'Південно-Західний'!G16</f>
        <v>0</v>
      </c>
      <c r="H285" s="81">
        <f>'Південно-Західний'!H16</f>
        <v>0</v>
      </c>
      <c r="I285" s="81">
        <f>'Південно-Західний'!I16</f>
        <v>0</v>
      </c>
      <c r="J285" s="83">
        <f>'Південно-Західний'!J16</f>
        <v>0</v>
      </c>
      <c r="K285" s="83">
        <f>'Південно-Західний'!K16</f>
        <v>0</v>
      </c>
      <c r="L285" s="81">
        <f>'Південно-Західний'!L16</f>
        <v>0</v>
      </c>
      <c r="M285" s="81">
        <f>'Південно-Західний'!M16</f>
        <v>0</v>
      </c>
      <c r="N285" s="81">
        <f>'Південно-Західний'!N16</f>
        <v>0</v>
      </c>
      <c r="O285" s="83">
        <f>'Південно-Західний'!O16</f>
        <v>0</v>
      </c>
      <c r="P285" s="81">
        <f>'Південно-Західний'!P16</f>
        <v>0</v>
      </c>
      <c r="Q285" s="83">
        <f>'Південно-Західний'!Q16</f>
        <v>0</v>
      </c>
      <c r="R285" s="83">
        <f>'Південно-Західний'!R16</f>
        <v>0</v>
      </c>
      <c r="S285" s="83">
        <f>'Південно-Західний'!S16</f>
        <v>0</v>
      </c>
      <c r="T285" s="81">
        <f>'Південно-Західний'!T16</f>
        <v>0</v>
      </c>
      <c r="U285" s="83">
        <f>'Південно-Західний'!U16</f>
        <v>0</v>
      </c>
      <c r="V285" s="81">
        <f>'Південно-Західний'!V16</f>
        <v>0</v>
      </c>
      <c r="W285" s="83">
        <f>'Південно-Західний'!W16</f>
        <v>0</v>
      </c>
      <c r="X285" s="83">
        <f>'Південно-Західний'!X16</f>
        <v>0</v>
      </c>
      <c r="Y285" s="83">
        <f>'Південно-Західний'!Y16</f>
        <v>0</v>
      </c>
      <c r="Z285" s="81">
        <f>'Південно-Західний'!Z16</f>
        <v>0</v>
      </c>
      <c r="AA285" s="81">
        <f>'Південно-Західний'!AA16</f>
        <v>0</v>
      </c>
    </row>
    <row r="286" spans="1:27" ht="31.5" x14ac:dyDescent="0.25">
      <c r="A286" s="90"/>
      <c r="B286" s="91" t="s">
        <v>23</v>
      </c>
      <c r="C286" s="94">
        <f>ЦА!C16</f>
        <v>0</v>
      </c>
      <c r="D286" s="94">
        <f>ЦА!D16</f>
        <v>0</v>
      </c>
      <c r="E286" s="94">
        <f>ЦА!E16</f>
        <v>0</v>
      </c>
      <c r="F286" s="94">
        <f>ЦА!F16</f>
        <v>0</v>
      </c>
      <c r="G286" s="94">
        <f>ЦА!G16</f>
        <v>0</v>
      </c>
      <c r="H286" s="94">
        <f>ЦА!H16</f>
        <v>0</v>
      </c>
      <c r="I286" s="94">
        <f>ЦА!I16</f>
        <v>0</v>
      </c>
      <c r="J286" s="93">
        <f>ЦА!J16</f>
        <v>0</v>
      </c>
      <c r="K286" s="93">
        <f>ЦА!K16</f>
        <v>0</v>
      </c>
      <c r="L286" s="94">
        <f>ЦА!L16</f>
        <v>0</v>
      </c>
      <c r="M286" s="94">
        <f>ЦА!M16</f>
        <v>0</v>
      </c>
      <c r="N286" s="94">
        <f>ЦА!N16</f>
        <v>0</v>
      </c>
      <c r="O286" s="93">
        <f>ЦА!O16</f>
        <v>0</v>
      </c>
      <c r="P286" s="94">
        <f>ЦА!P16</f>
        <v>0</v>
      </c>
      <c r="Q286" s="93">
        <f>ЦА!Q16</f>
        <v>0</v>
      </c>
      <c r="R286" s="93">
        <f>ЦА!R16</f>
        <v>0</v>
      </c>
      <c r="S286" s="93">
        <f>ЦА!S16</f>
        <v>0</v>
      </c>
      <c r="T286" s="94">
        <f>ЦА!T16</f>
        <v>0</v>
      </c>
      <c r="U286" s="93">
        <f>ЦА!U16</f>
        <v>0</v>
      </c>
      <c r="V286" s="94">
        <f>ЦА!V16</f>
        <v>0</v>
      </c>
      <c r="W286" s="93">
        <f>ЦА!W16</f>
        <v>0</v>
      </c>
      <c r="X286" s="93">
        <f>ЦА!X16</f>
        <v>0</v>
      </c>
      <c r="Y286" s="93">
        <f>ЦА!Y16</f>
        <v>0</v>
      </c>
      <c r="Z286" s="94">
        <f>ЦА!Z16</f>
        <v>0</v>
      </c>
      <c r="AA286" s="94">
        <f>ЦА!AA16</f>
        <v>0</v>
      </c>
    </row>
    <row r="287" spans="1:27" ht="15.75" x14ac:dyDescent="0.25">
      <c r="A287" s="129" t="s">
        <v>95</v>
      </c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</row>
    <row r="288" spans="1:27" ht="15" customHeight="1" x14ac:dyDescent="0.25">
      <c r="A288" s="132" t="s">
        <v>53</v>
      </c>
      <c r="B288" s="132" t="s">
        <v>24</v>
      </c>
      <c r="C288" s="132" t="s">
        <v>25</v>
      </c>
      <c r="D288" s="132"/>
      <c r="E288" s="132"/>
      <c r="F288" s="132" t="s">
        <v>0</v>
      </c>
      <c r="G288" s="132"/>
      <c r="H288" s="132" t="s">
        <v>54</v>
      </c>
      <c r="I288" s="132"/>
      <c r="J288" s="132" t="s">
        <v>55</v>
      </c>
      <c r="K288" s="132"/>
      <c r="L288" s="138" t="s">
        <v>56</v>
      </c>
      <c r="M288" s="139"/>
      <c r="N288" s="138" t="s">
        <v>57</v>
      </c>
      <c r="O288" s="142"/>
      <c r="P288" s="142"/>
      <c r="Q288" s="139"/>
      <c r="R288" s="132" t="s">
        <v>26</v>
      </c>
      <c r="S288" s="132"/>
      <c r="T288" s="132" t="s">
        <v>83</v>
      </c>
      <c r="U288" s="132"/>
      <c r="V288" s="132"/>
      <c r="W288" s="132"/>
      <c r="X288" s="132"/>
      <c r="Y288" s="132"/>
      <c r="Z288" s="132" t="s">
        <v>59</v>
      </c>
      <c r="AA288" s="132"/>
    </row>
    <row r="289" spans="1:27" ht="15" customHeight="1" x14ac:dyDescent="0.25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40"/>
      <c r="M289" s="141"/>
      <c r="N289" s="140"/>
      <c r="O289" s="143"/>
      <c r="P289" s="143"/>
      <c r="Q289" s="141"/>
      <c r="R289" s="132"/>
      <c r="S289" s="132"/>
      <c r="T289" s="132" t="s">
        <v>60</v>
      </c>
      <c r="U289" s="132"/>
      <c r="V289" s="132" t="s">
        <v>1</v>
      </c>
      <c r="W289" s="132"/>
      <c r="X289" s="132"/>
      <c r="Y289" s="132"/>
      <c r="Z289" s="132"/>
      <c r="AA289" s="132"/>
    </row>
    <row r="290" spans="1:27" ht="15" customHeight="1" x14ac:dyDescent="0.25">
      <c r="A290" s="132"/>
      <c r="B290" s="132"/>
      <c r="C290" s="131" t="s">
        <v>2</v>
      </c>
      <c r="D290" s="127" t="s">
        <v>81</v>
      </c>
      <c r="E290" s="127" t="s">
        <v>82</v>
      </c>
      <c r="F290" s="131" t="s">
        <v>61</v>
      </c>
      <c r="G290" s="131" t="s">
        <v>62</v>
      </c>
      <c r="H290" s="131" t="s">
        <v>2</v>
      </c>
      <c r="I290" s="131" t="s">
        <v>27</v>
      </c>
      <c r="J290" s="133" t="s">
        <v>3</v>
      </c>
      <c r="K290" s="133" t="s">
        <v>1</v>
      </c>
      <c r="L290" s="134" t="s">
        <v>63</v>
      </c>
      <c r="M290" s="134" t="s">
        <v>64</v>
      </c>
      <c r="N290" s="134" t="s">
        <v>65</v>
      </c>
      <c r="O290" s="134" t="s">
        <v>66</v>
      </c>
      <c r="P290" s="137" t="s">
        <v>67</v>
      </c>
      <c r="Q290" s="137"/>
      <c r="R290" s="131" t="s">
        <v>2</v>
      </c>
      <c r="S290" s="131" t="s">
        <v>68</v>
      </c>
      <c r="T290" s="130" t="s">
        <v>65</v>
      </c>
      <c r="U290" s="130" t="s">
        <v>69</v>
      </c>
      <c r="V290" s="130" t="s">
        <v>65</v>
      </c>
      <c r="W290" s="132" t="s">
        <v>70</v>
      </c>
      <c r="X290" s="132"/>
      <c r="Y290" s="132"/>
      <c r="Z290" s="130" t="s">
        <v>4</v>
      </c>
      <c r="AA290" s="130" t="s">
        <v>28</v>
      </c>
    </row>
    <row r="291" spans="1:27" ht="177.75" x14ac:dyDescent="0.25">
      <c r="A291" s="132"/>
      <c r="B291" s="132"/>
      <c r="C291" s="131"/>
      <c r="D291" s="128"/>
      <c r="E291" s="128"/>
      <c r="F291" s="131"/>
      <c r="G291" s="131"/>
      <c r="H291" s="131"/>
      <c r="I291" s="131"/>
      <c r="J291" s="133"/>
      <c r="K291" s="133"/>
      <c r="L291" s="135"/>
      <c r="M291" s="135"/>
      <c r="N291" s="135"/>
      <c r="O291" s="135"/>
      <c r="P291" s="69" t="s">
        <v>65</v>
      </c>
      <c r="Q291" s="70" t="s">
        <v>66</v>
      </c>
      <c r="R291" s="131"/>
      <c r="S291" s="131"/>
      <c r="T291" s="130"/>
      <c r="U291" s="130"/>
      <c r="V291" s="130"/>
      <c r="W291" s="71" t="s">
        <v>71</v>
      </c>
      <c r="X291" s="71" t="s">
        <v>72</v>
      </c>
      <c r="Y291" s="72" t="s">
        <v>73</v>
      </c>
      <c r="Z291" s="130"/>
      <c r="AA291" s="130"/>
    </row>
    <row r="292" spans="1:27" ht="15.75" x14ac:dyDescent="0.25">
      <c r="A292" s="73">
        <v>1</v>
      </c>
      <c r="B292" s="73">
        <v>2</v>
      </c>
      <c r="C292" s="73">
        <v>3</v>
      </c>
      <c r="D292" s="73">
        <v>4</v>
      </c>
      <c r="E292" s="73">
        <v>5</v>
      </c>
      <c r="F292" s="73">
        <v>6</v>
      </c>
      <c r="G292" s="73">
        <v>7</v>
      </c>
      <c r="H292" s="73">
        <v>8</v>
      </c>
      <c r="I292" s="73">
        <v>9</v>
      </c>
      <c r="J292" s="73">
        <v>10</v>
      </c>
      <c r="K292" s="73">
        <v>11</v>
      </c>
      <c r="L292" s="73">
        <v>12</v>
      </c>
      <c r="M292" s="73">
        <v>13</v>
      </c>
      <c r="N292" s="73">
        <v>14</v>
      </c>
      <c r="O292" s="73">
        <v>15</v>
      </c>
      <c r="P292" s="73">
        <v>16</v>
      </c>
      <c r="Q292" s="73">
        <v>17</v>
      </c>
      <c r="R292" s="73">
        <v>18</v>
      </c>
      <c r="S292" s="73">
        <v>19</v>
      </c>
      <c r="T292" s="73">
        <v>20</v>
      </c>
      <c r="U292" s="73">
        <v>21</v>
      </c>
      <c r="V292" s="73">
        <v>22</v>
      </c>
      <c r="W292" s="73">
        <v>23</v>
      </c>
      <c r="X292" s="73">
        <v>24</v>
      </c>
      <c r="Y292" s="73">
        <v>25</v>
      </c>
      <c r="Z292" s="73">
        <v>26</v>
      </c>
      <c r="AA292" s="74">
        <v>27</v>
      </c>
    </row>
    <row r="293" spans="1:27" ht="15.75" x14ac:dyDescent="0.25">
      <c r="A293" s="75"/>
      <c r="B293" s="76"/>
      <c r="C293" s="77">
        <f t="shared" ref="C293:AA293" si="212">SUM(C294:C311)+C312</f>
        <v>6</v>
      </c>
      <c r="D293" s="77">
        <f t="shared" ref="D293" si="213">SUM(D294:D311)+D312</f>
        <v>0</v>
      </c>
      <c r="E293" s="77">
        <f t="shared" si="212"/>
        <v>6</v>
      </c>
      <c r="F293" s="77">
        <f t="shared" si="212"/>
        <v>0</v>
      </c>
      <c r="G293" s="77">
        <f t="shared" si="212"/>
        <v>0</v>
      </c>
      <c r="H293" s="77">
        <f t="shared" si="212"/>
        <v>0</v>
      </c>
      <c r="I293" s="77">
        <f t="shared" si="212"/>
        <v>0</v>
      </c>
      <c r="J293" s="78">
        <f t="shared" si="212"/>
        <v>0</v>
      </c>
      <c r="K293" s="78">
        <f t="shared" si="212"/>
        <v>1.53</v>
      </c>
      <c r="L293" s="77">
        <f t="shared" si="212"/>
        <v>1</v>
      </c>
      <c r="M293" s="77">
        <f t="shared" si="212"/>
        <v>0</v>
      </c>
      <c r="N293" s="77">
        <f t="shared" si="212"/>
        <v>0</v>
      </c>
      <c r="O293" s="78">
        <f t="shared" si="212"/>
        <v>0</v>
      </c>
      <c r="P293" s="77">
        <f t="shared" si="212"/>
        <v>0</v>
      </c>
      <c r="Q293" s="78">
        <f t="shared" si="212"/>
        <v>0</v>
      </c>
      <c r="R293" s="78">
        <f t="shared" si="212"/>
        <v>26.873000000000001</v>
      </c>
      <c r="S293" s="78">
        <f t="shared" si="212"/>
        <v>26.632999999999999</v>
      </c>
      <c r="T293" s="77">
        <f t="shared" si="212"/>
        <v>1</v>
      </c>
      <c r="U293" s="78">
        <f t="shared" si="212"/>
        <v>0.24</v>
      </c>
      <c r="V293" s="77">
        <f t="shared" si="212"/>
        <v>0</v>
      </c>
      <c r="W293" s="78">
        <f t="shared" si="212"/>
        <v>0</v>
      </c>
      <c r="X293" s="78">
        <f t="shared" si="212"/>
        <v>0</v>
      </c>
      <c r="Y293" s="78">
        <f t="shared" si="212"/>
        <v>0</v>
      </c>
      <c r="Z293" s="77">
        <f t="shared" si="212"/>
        <v>0</v>
      </c>
      <c r="AA293" s="77">
        <f t="shared" si="212"/>
        <v>0</v>
      </c>
    </row>
    <row r="294" spans="1:27" ht="15.75" x14ac:dyDescent="0.25">
      <c r="A294" s="79">
        <v>1</v>
      </c>
      <c r="B294" s="80" t="s">
        <v>5</v>
      </c>
      <c r="C294" s="81">
        <f>Вінниця!C17</f>
        <v>0</v>
      </c>
      <c r="D294" s="81">
        <f>Вінниця!D17</f>
        <v>0</v>
      </c>
      <c r="E294" s="81">
        <f>Вінниця!E17</f>
        <v>0</v>
      </c>
      <c r="F294" s="81">
        <f>Вінниця!F17</f>
        <v>0</v>
      </c>
      <c r="G294" s="81">
        <f>Вінниця!G17</f>
        <v>0</v>
      </c>
      <c r="H294" s="81">
        <f>Вінниця!H17</f>
        <v>0</v>
      </c>
      <c r="I294" s="81">
        <f>Вінниця!I17</f>
        <v>0</v>
      </c>
      <c r="J294" s="83">
        <f>Вінниця!J17</f>
        <v>0</v>
      </c>
      <c r="K294" s="83">
        <f>Вінниця!K17</f>
        <v>0</v>
      </c>
      <c r="L294" s="81">
        <f>Вінниця!L17</f>
        <v>0</v>
      </c>
      <c r="M294" s="81">
        <f>Вінниця!M17</f>
        <v>0</v>
      </c>
      <c r="N294" s="81">
        <f>Вінниця!N17</f>
        <v>0</v>
      </c>
      <c r="O294" s="83">
        <f>Вінниця!O17</f>
        <v>0</v>
      </c>
      <c r="P294" s="81">
        <f>Вінниця!P17</f>
        <v>0</v>
      </c>
      <c r="Q294" s="83">
        <f>Вінниця!Q17</f>
        <v>0</v>
      </c>
      <c r="R294" s="83">
        <f>Вінниця!R17</f>
        <v>0</v>
      </c>
      <c r="S294" s="83">
        <f>Вінниця!S17</f>
        <v>0</v>
      </c>
      <c r="T294" s="81">
        <f>Вінниця!T17</f>
        <v>0</v>
      </c>
      <c r="U294" s="83">
        <f>Вінниця!U17</f>
        <v>0</v>
      </c>
      <c r="V294" s="81">
        <f>Вінниця!V17</f>
        <v>0</v>
      </c>
      <c r="W294" s="83">
        <f>Вінниця!W17</f>
        <v>0</v>
      </c>
      <c r="X294" s="83">
        <f>Вінниця!X17</f>
        <v>0</v>
      </c>
      <c r="Y294" s="83">
        <f>Вінниця!Y17</f>
        <v>0</v>
      </c>
      <c r="Z294" s="81">
        <f>Вінниця!Z17</f>
        <v>0</v>
      </c>
      <c r="AA294" s="81">
        <f>Вінниця!AA17</f>
        <v>0</v>
      </c>
    </row>
    <row r="295" spans="1:27" ht="15.75" x14ac:dyDescent="0.25">
      <c r="A295" s="79">
        <v>2</v>
      </c>
      <c r="B295" s="84" t="s">
        <v>6</v>
      </c>
      <c r="C295" s="81">
        <f>Волинь!C17</f>
        <v>0</v>
      </c>
      <c r="D295" s="81">
        <f>Волинь!D17</f>
        <v>0</v>
      </c>
      <c r="E295" s="81">
        <f>Волинь!E17</f>
        <v>0</v>
      </c>
      <c r="F295" s="81">
        <f>Волинь!F17</f>
        <v>0</v>
      </c>
      <c r="G295" s="81">
        <f>Волинь!G17</f>
        <v>0</v>
      </c>
      <c r="H295" s="81">
        <f>Волинь!H17</f>
        <v>0</v>
      </c>
      <c r="I295" s="81">
        <f>Волинь!I17</f>
        <v>0</v>
      </c>
      <c r="J295" s="83">
        <f>Волинь!J17</f>
        <v>0</v>
      </c>
      <c r="K295" s="83">
        <f>Волинь!K17</f>
        <v>0</v>
      </c>
      <c r="L295" s="81">
        <f>Волинь!L17</f>
        <v>0</v>
      </c>
      <c r="M295" s="81">
        <f>Волинь!M17</f>
        <v>0</v>
      </c>
      <c r="N295" s="81">
        <f>Волинь!N17</f>
        <v>0</v>
      </c>
      <c r="O295" s="83">
        <f>Волинь!O17</f>
        <v>0</v>
      </c>
      <c r="P295" s="81">
        <f>Волинь!P17</f>
        <v>0</v>
      </c>
      <c r="Q295" s="83">
        <f>Волинь!Q17</f>
        <v>0</v>
      </c>
      <c r="R295" s="83">
        <f>Волинь!R17</f>
        <v>0</v>
      </c>
      <c r="S295" s="83">
        <f>Волинь!S17</f>
        <v>0</v>
      </c>
      <c r="T295" s="81">
        <f>Волинь!T17</f>
        <v>0</v>
      </c>
      <c r="U295" s="83">
        <f>Волинь!U17</f>
        <v>0</v>
      </c>
      <c r="V295" s="81">
        <f>Волинь!V17</f>
        <v>0</v>
      </c>
      <c r="W295" s="83">
        <f>Волинь!W17</f>
        <v>0</v>
      </c>
      <c r="X295" s="83">
        <f>Волинь!X17</f>
        <v>0</v>
      </c>
      <c r="Y295" s="83">
        <f>Волинь!Y17</f>
        <v>0</v>
      </c>
      <c r="Z295" s="81">
        <f>Волинь!Z17</f>
        <v>0</v>
      </c>
      <c r="AA295" s="81">
        <f>Волинь!AA17</f>
        <v>0</v>
      </c>
    </row>
    <row r="296" spans="1:27" ht="15.75" x14ac:dyDescent="0.25">
      <c r="A296" s="79">
        <v>3</v>
      </c>
      <c r="B296" s="84" t="s">
        <v>7</v>
      </c>
      <c r="C296" s="81">
        <f>Донецьк!C17</f>
        <v>0</v>
      </c>
      <c r="D296" s="81">
        <f>Донецьк!D17</f>
        <v>0</v>
      </c>
      <c r="E296" s="81">
        <f>Донецьк!E17</f>
        <v>0</v>
      </c>
      <c r="F296" s="81">
        <f>Донецьк!F17</f>
        <v>0</v>
      </c>
      <c r="G296" s="81">
        <f>Донецьк!G17</f>
        <v>0</v>
      </c>
      <c r="H296" s="81">
        <f>Донецьк!H17</f>
        <v>0</v>
      </c>
      <c r="I296" s="81">
        <f>Донецьк!I17</f>
        <v>0</v>
      </c>
      <c r="J296" s="83">
        <f>Донецьк!J17</f>
        <v>0</v>
      </c>
      <c r="K296" s="83">
        <f>Донецьк!K17</f>
        <v>0</v>
      </c>
      <c r="L296" s="81">
        <f>Донецьк!L17</f>
        <v>0</v>
      </c>
      <c r="M296" s="81">
        <f>Донецьк!M17</f>
        <v>0</v>
      </c>
      <c r="N296" s="81">
        <f>Донецьк!N17</f>
        <v>0</v>
      </c>
      <c r="O296" s="83">
        <f>Донецьк!O17</f>
        <v>0</v>
      </c>
      <c r="P296" s="81">
        <f>Донецьк!P17</f>
        <v>0</v>
      </c>
      <c r="Q296" s="83">
        <f>Донецьк!Q17</f>
        <v>0</v>
      </c>
      <c r="R296" s="83">
        <f>Донецьк!R17</f>
        <v>0</v>
      </c>
      <c r="S296" s="83">
        <f>Донецьк!S17</f>
        <v>0</v>
      </c>
      <c r="T296" s="81">
        <f>Донецьк!T17</f>
        <v>0</v>
      </c>
      <c r="U296" s="83">
        <f>Донецьк!U17</f>
        <v>0</v>
      </c>
      <c r="V296" s="81">
        <f>Донецьк!V17</f>
        <v>0</v>
      </c>
      <c r="W296" s="83">
        <f>Донецьк!W17</f>
        <v>0</v>
      </c>
      <c r="X296" s="83">
        <f>Донецьк!X17</f>
        <v>0</v>
      </c>
      <c r="Y296" s="83">
        <f>Донецьк!Y17</f>
        <v>0</v>
      </c>
      <c r="Z296" s="81">
        <f>Донецьк!Z17</f>
        <v>0</v>
      </c>
      <c r="AA296" s="81">
        <f>Донецьк!AA17</f>
        <v>0</v>
      </c>
    </row>
    <row r="297" spans="1:27" ht="15.75" x14ac:dyDescent="0.25">
      <c r="A297" s="79">
        <v>4</v>
      </c>
      <c r="B297" s="84" t="s">
        <v>8</v>
      </c>
      <c r="C297" s="81">
        <f>Закарпаття!C17</f>
        <v>0</v>
      </c>
      <c r="D297" s="81">
        <f>Закарпаття!D17</f>
        <v>0</v>
      </c>
      <c r="E297" s="81">
        <f>Закарпаття!E17</f>
        <v>0</v>
      </c>
      <c r="F297" s="81">
        <f>Закарпаття!F17</f>
        <v>0</v>
      </c>
      <c r="G297" s="81">
        <f>Закарпаття!G17</f>
        <v>0</v>
      </c>
      <c r="H297" s="81">
        <f>Закарпаття!H17</f>
        <v>0</v>
      </c>
      <c r="I297" s="81">
        <f>Закарпаття!I17</f>
        <v>0</v>
      </c>
      <c r="J297" s="83">
        <f>Закарпаття!J17</f>
        <v>0</v>
      </c>
      <c r="K297" s="83">
        <f>Закарпаття!K17</f>
        <v>1.53</v>
      </c>
      <c r="L297" s="81">
        <f>Закарпаття!L17</f>
        <v>0</v>
      </c>
      <c r="M297" s="81">
        <f>Закарпаття!M17</f>
        <v>0</v>
      </c>
      <c r="N297" s="81">
        <f>Закарпаття!N17</f>
        <v>0</v>
      </c>
      <c r="O297" s="83">
        <f>Закарпаття!O17</f>
        <v>0</v>
      </c>
      <c r="P297" s="81">
        <f>Закарпаття!P17</f>
        <v>0</v>
      </c>
      <c r="Q297" s="83">
        <f>Закарпаття!Q17</f>
        <v>0</v>
      </c>
      <c r="R297" s="83">
        <f>Закарпаття!R17</f>
        <v>0</v>
      </c>
      <c r="S297" s="83">
        <f>Закарпаття!S17</f>
        <v>0</v>
      </c>
      <c r="T297" s="81">
        <f>Закарпаття!T17</f>
        <v>0</v>
      </c>
      <c r="U297" s="83">
        <f>Закарпаття!U17</f>
        <v>0</v>
      </c>
      <c r="V297" s="81">
        <f>Закарпаття!V17</f>
        <v>0</v>
      </c>
      <c r="W297" s="83">
        <f>Закарпаття!W17</f>
        <v>0</v>
      </c>
      <c r="X297" s="83">
        <f>Закарпаття!X17</f>
        <v>0</v>
      </c>
      <c r="Y297" s="83">
        <f>Закарпаття!Y17</f>
        <v>0</v>
      </c>
      <c r="Z297" s="81">
        <f>Закарпаття!Z17</f>
        <v>0</v>
      </c>
      <c r="AA297" s="81">
        <f>Закарпаття!AA17</f>
        <v>0</v>
      </c>
    </row>
    <row r="298" spans="1:27" ht="15.75" x14ac:dyDescent="0.25">
      <c r="A298" s="79">
        <v>5</v>
      </c>
      <c r="B298" s="84" t="s">
        <v>9</v>
      </c>
      <c r="C298" s="81">
        <f>Луганськ!C17</f>
        <v>0</v>
      </c>
      <c r="D298" s="81">
        <f>Луганськ!D17</f>
        <v>0</v>
      </c>
      <c r="E298" s="81">
        <f>Луганськ!E17</f>
        <v>0</v>
      </c>
      <c r="F298" s="81">
        <f>Луганськ!F17</f>
        <v>0</v>
      </c>
      <c r="G298" s="81">
        <f>Луганськ!G17</f>
        <v>0</v>
      </c>
      <c r="H298" s="81">
        <f>Луганськ!H17</f>
        <v>0</v>
      </c>
      <c r="I298" s="81">
        <f>Луганськ!I17</f>
        <v>0</v>
      </c>
      <c r="J298" s="83">
        <f>Луганськ!J17</f>
        <v>0</v>
      </c>
      <c r="K298" s="83">
        <f>Луганськ!K17</f>
        <v>0</v>
      </c>
      <c r="L298" s="81">
        <f>Луганськ!L17</f>
        <v>0</v>
      </c>
      <c r="M298" s="81">
        <f>Луганськ!M17</f>
        <v>0</v>
      </c>
      <c r="N298" s="81">
        <f>Луганськ!N17</f>
        <v>0</v>
      </c>
      <c r="O298" s="83">
        <f>Луганськ!O17</f>
        <v>0</v>
      </c>
      <c r="P298" s="81">
        <f>Луганськ!P17</f>
        <v>0</v>
      </c>
      <c r="Q298" s="83">
        <f>Луганськ!Q17</f>
        <v>0</v>
      </c>
      <c r="R298" s="83">
        <f>Луганськ!R17</f>
        <v>0</v>
      </c>
      <c r="S298" s="83">
        <f>Луганськ!S17</f>
        <v>0</v>
      </c>
      <c r="T298" s="81">
        <f>Луганськ!T17</f>
        <v>0</v>
      </c>
      <c r="U298" s="83">
        <f>Луганськ!U17</f>
        <v>0</v>
      </c>
      <c r="V298" s="81">
        <f>Луганськ!V17</f>
        <v>0</v>
      </c>
      <c r="W298" s="83">
        <f>Луганськ!W17</f>
        <v>0</v>
      </c>
      <c r="X298" s="83">
        <f>Луганськ!X17</f>
        <v>0</v>
      </c>
      <c r="Y298" s="83">
        <f>Луганськ!Y17</f>
        <v>0</v>
      </c>
      <c r="Z298" s="81">
        <f>Луганськ!Z17</f>
        <v>0</v>
      </c>
      <c r="AA298" s="81">
        <f>Луганськ!AA17</f>
        <v>0</v>
      </c>
    </row>
    <row r="299" spans="1:27" ht="15.75" x14ac:dyDescent="0.25">
      <c r="A299" s="79">
        <v>6</v>
      </c>
      <c r="B299" s="84" t="s">
        <v>10</v>
      </c>
      <c r="C299" s="81">
        <f>Львів!C17</f>
        <v>0</v>
      </c>
      <c r="D299" s="81">
        <f>Львів!D17</f>
        <v>0</v>
      </c>
      <c r="E299" s="81">
        <f>Львів!E17</f>
        <v>0</v>
      </c>
      <c r="F299" s="81">
        <f>Львів!F17</f>
        <v>0</v>
      </c>
      <c r="G299" s="81">
        <f>Львів!G17</f>
        <v>0</v>
      </c>
      <c r="H299" s="81">
        <f>Львів!H17</f>
        <v>0</v>
      </c>
      <c r="I299" s="81">
        <f>Львів!I17</f>
        <v>0</v>
      </c>
      <c r="J299" s="83">
        <f>Львів!J17</f>
        <v>0</v>
      </c>
      <c r="K299" s="83">
        <f>Львів!K17</f>
        <v>0</v>
      </c>
      <c r="L299" s="81">
        <f>Львів!L17</f>
        <v>0</v>
      </c>
      <c r="M299" s="81">
        <f>Львів!M17</f>
        <v>0</v>
      </c>
      <c r="N299" s="81">
        <f>Львів!N17</f>
        <v>0</v>
      </c>
      <c r="O299" s="83">
        <f>Львів!O17</f>
        <v>0</v>
      </c>
      <c r="P299" s="81">
        <f>Львів!P17</f>
        <v>0</v>
      </c>
      <c r="Q299" s="83">
        <f>Львів!Q17</f>
        <v>0</v>
      </c>
      <c r="R299" s="83">
        <f>Львів!R17</f>
        <v>0</v>
      </c>
      <c r="S299" s="83">
        <f>Львів!S17</f>
        <v>0</v>
      </c>
      <c r="T299" s="81">
        <f>Львів!T17</f>
        <v>0</v>
      </c>
      <c r="U299" s="83">
        <f>Львів!U17</f>
        <v>0</v>
      </c>
      <c r="V299" s="81">
        <f>Львів!V17</f>
        <v>0</v>
      </c>
      <c r="W299" s="83">
        <f>Львів!W17</f>
        <v>0</v>
      </c>
      <c r="X299" s="83">
        <f>Львів!X17</f>
        <v>0</v>
      </c>
      <c r="Y299" s="83">
        <f>Львів!Y17</f>
        <v>0</v>
      </c>
      <c r="Z299" s="81">
        <f>Львів!Z17</f>
        <v>0</v>
      </c>
      <c r="AA299" s="81">
        <f>Львів!AA17</f>
        <v>0</v>
      </c>
    </row>
    <row r="300" spans="1:27" ht="15.75" x14ac:dyDescent="0.25">
      <c r="A300" s="79">
        <v>7</v>
      </c>
      <c r="B300" s="84" t="s">
        <v>11</v>
      </c>
      <c r="C300" s="81">
        <f>Суми!C17</f>
        <v>0</v>
      </c>
      <c r="D300" s="81">
        <f>Суми!D17</f>
        <v>0</v>
      </c>
      <c r="E300" s="81">
        <f>Суми!E17</f>
        <v>0</v>
      </c>
      <c r="F300" s="81">
        <f>Суми!F17</f>
        <v>0</v>
      </c>
      <c r="G300" s="81">
        <f>Суми!G17</f>
        <v>0</v>
      </c>
      <c r="H300" s="81">
        <f>Суми!H17</f>
        <v>0</v>
      </c>
      <c r="I300" s="81">
        <f>Суми!I17</f>
        <v>0</v>
      </c>
      <c r="J300" s="83">
        <f>Суми!J17</f>
        <v>0</v>
      </c>
      <c r="K300" s="83">
        <f>Суми!K17</f>
        <v>0</v>
      </c>
      <c r="L300" s="81">
        <f>Суми!L17</f>
        <v>0</v>
      </c>
      <c r="M300" s="81">
        <f>Суми!M17</f>
        <v>0</v>
      </c>
      <c r="N300" s="81">
        <f>Суми!N17</f>
        <v>0</v>
      </c>
      <c r="O300" s="83">
        <f>Суми!O17</f>
        <v>0</v>
      </c>
      <c r="P300" s="81">
        <f>Суми!P17</f>
        <v>0</v>
      </c>
      <c r="Q300" s="83">
        <f>Суми!Q17</f>
        <v>0</v>
      </c>
      <c r="R300" s="83">
        <f>Суми!R17</f>
        <v>0</v>
      </c>
      <c r="S300" s="83">
        <f>Суми!S17</f>
        <v>0</v>
      </c>
      <c r="T300" s="81">
        <f>Суми!T17</f>
        <v>0</v>
      </c>
      <c r="U300" s="83">
        <f>Суми!U17</f>
        <v>0</v>
      </c>
      <c r="V300" s="81">
        <f>Суми!V17</f>
        <v>0</v>
      </c>
      <c r="W300" s="83">
        <f>Суми!W17</f>
        <v>0</v>
      </c>
      <c r="X300" s="83">
        <f>Суми!X17</f>
        <v>0</v>
      </c>
      <c r="Y300" s="83">
        <f>Суми!Y17</f>
        <v>0</v>
      </c>
      <c r="Z300" s="81">
        <f>Суми!Z17</f>
        <v>0</v>
      </c>
      <c r="AA300" s="81">
        <f>Суми!AA17</f>
        <v>0</v>
      </c>
    </row>
    <row r="301" spans="1:27" ht="15.75" x14ac:dyDescent="0.25">
      <c r="A301" s="79">
        <v>8</v>
      </c>
      <c r="B301" s="84" t="s">
        <v>12</v>
      </c>
      <c r="C301" s="81">
        <f>Тернопіль!C17</f>
        <v>0</v>
      </c>
      <c r="D301" s="81">
        <f>Тернопіль!D17</f>
        <v>0</v>
      </c>
      <c r="E301" s="81">
        <f>Тернопіль!E17</f>
        <v>0</v>
      </c>
      <c r="F301" s="81">
        <f>Тернопіль!F17</f>
        <v>0</v>
      </c>
      <c r="G301" s="81">
        <f>Тернопіль!G17</f>
        <v>0</v>
      </c>
      <c r="H301" s="81">
        <f>Тернопіль!H17</f>
        <v>0</v>
      </c>
      <c r="I301" s="81">
        <f>Тернопіль!I17</f>
        <v>0</v>
      </c>
      <c r="J301" s="83">
        <f>Тернопіль!J17</f>
        <v>0</v>
      </c>
      <c r="K301" s="83">
        <f>Тернопіль!K17</f>
        <v>0</v>
      </c>
      <c r="L301" s="81">
        <f>Тернопіль!L17</f>
        <v>0</v>
      </c>
      <c r="M301" s="81">
        <f>Тернопіль!M17</f>
        <v>0</v>
      </c>
      <c r="N301" s="81">
        <f>Тернопіль!N17</f>
        <v>0</v>
      </c>
      <c r="O301" s="83">
        <f>Тернопіль!O17</f>
        <v>0</v>
      </c>
      <c r="P301" s="81">
        <f>Тернопіль!P17</f>
        <v>0</v>
      </c>
      <c r="Q301" s="83">
        <f>Тернопіль!Q17</f>
        <v>0</v>
      </c>
      <c r="R301" s="83">
        <f>Тернопіль!R17</f>
        <v>0</v>
      </c>
      <c r="S301" s="83">
        <f>Тернопіль!S17</f>
        <v>0</v>
      </c>
      <c r="T301" s="81">
        <f>Тернопіль!T17</f>
        <v>0</v>
      </c>
      <c r="U301" s="83">
        <f>Тернопіль!U17</f>
        <v>0</v>
      </c>
      <c r="V301" s="81">
        <f>Тернопіль!V17</f>
        <v>0</v>
      </c>
      <c r="W301" s="83">
        <f>Тернопіль!W17</f>
        <v>0</v>
      </c>
      <c r="X301" s="83">
        <f>Тернопіль!X17</f>
        <v>0</v>
      </c>
      <c r="Y301" s="83">
        <f>Тернопіль!Y17</f>
        <v>0</v>
      </c>
      <c r="Z301" s="81">
        <f>Тернопіль!Z17</f>
        <v>0</v>
      </c>
      <c r="AA301" s="81">
        <f>Тернопіль!AA17</f>
        <v>0</v>
      </c>
    </row>
    <row r="302" spans="1:27" ht="15.75" x14ac:dyDescent="0.25">
      <c r="A302" s="79">
        <v>9</v>
      </c>
      <c r="B302" s="84" t="s">
        <v>13</v>
      </c>
      <c r="C302" s="81">
        <f>Харків!C17</f>
        <v>0</v>
      </c>
      <c r="D302" s="81">
        <f>Харків!D17</f>
        <v>0</v>
      </c>
      <c r="E302" s="81">
        <f>Харків!E17</f>
        <v>0</v>
      </c>
      <c r="F302" s="81">
        <f>Харків!F17</f>
        <v>0</v>
      </c>
      <c r="G302" s="81">
        <f>Харків!G17</f>
        <v>0</v>
      </c>
      <c r="H302" s="81">
        <f>Харків!H17</f>
        <v>0</v>
      </c>
      <c r="I302" s="81">
        <f>Харків!I17</f>
        <v>0</v>
      </c>
      <c r="J302" s="83">
        <f>Харків!J17</f>
        <v>0</v>
      </c>
      <c r="K302" s="83">
        <f>Харків!K17</f>
        <v>0</v>
      </c>
      <c r="L302" s="81">
        <f>Харків!L17</f>
        <v>0</v>
      </c>
      <c r="M302" s="81">
        <f>Харків!M17</f>
        <v>0</v>
      </c>
      <c r="N302" s="81">
        <f>Харків!N17</f>
        <v>0</v>
      </c>
      <c r="O302" s="83">
        <f>Харків!O17</f>
        <v>0</v>
      </c>
      <c r="P302" s="81">
        <f>Харків!P17</f>
        <v>0</v>
      </c>
      <c r="Q302" s="83">
        <f>Харків!Q17</f>
        <v>0</v>
      </c>
      <c r="R302" s="83">
        <f>Харків!R17</f>
        <v>0</v>
      </c>
      <c r="S302" s="83">
        <f>Харків!S17</f>
        <v>0</v>
      </c>
      <c r="T302" s="81">
        <f>Харків!T17</f>
        <v>0</v>
      </c>
      <c r="U302" s="83">
        <f>Харків!U17</f>
        <v>0</v>
      </c>
      <c r="V302" s="81">
        <f>Харків!V17</f>
        <v>0</v>
      </c>
      <c r="W302" s="83">
        <f>Харків!W17</f>
        <v>0</v>
      </c>
      <c r="X302" s="83">
        <f>Харків!X17</f>
        <v>0</v>
      </c>
      <c r="Y302" s="83">
        <f>Харків!Y17</f>
        <v>0</v>
      </c>
      <c r="Z302" s="81">
        <f>Харків!Z17</f>
        <v>0</v>
      </c>
      <c r="AA302" s="81">
        <f>Харків!AA17</f>
        <v>0</v>
      </c>
    </row>
    <row r="303" spans="1:27" ht="15.75" x14ac:dyDescent="0.25">
      <c r="A303" s="79">
        <v>10</v>
      </c>
      <c r="B303" s="84" t="s">
        <v>14</v>
      </c>
      <c r="C303" s="81">
        <f>Хмельницький!C17</f>
        <v>0</v>
      </c>
      <c r="D303" s="81">
        <f>Хмельницький!D17</f>
        <v>0</v>
      </c>
      <c r="E303" s="81">
        <f>Хмельницький!E17</f>
        <v>0</v>
      </c>
      <c r="F303" s="81">
        <f>Хмельницький!F17</f>
        <v>0</v>
      </c>
      <c r="G303" s="81">
        <f>Хмельницький!G17</f>
        <v>0</v>
      </c>
      <c r="H303" s="81">
        <f>Хмельницький!H17</f>
        <v>0</v>
      </c>
      <c r="I303" s="81">
        <f>Хмельницький!I17</f>
        <v>0</v>
      </c>
      <c r="J303" s="83">
        <f>Хмельницький!J17</f>
        <v>0</v>
      </c>
      <c r="K303" s="83">
        <f>Хмельницький!K17</f>
        <v>0</v>
      </c>
      <c r="L303" s="81">
        <f>Хмельницький!L17</f>
        <v>0</v>
      </c>
      <c r="M303" s="81">
        <f>Хмельницький!M17</f>
        <v>0</v>
      </c>
      <c r="N303" s="81">
        <f>Хмельницький!N17</f>
        <v>0</v>
      </c>
      <c r="O303" s="83">
        <f>Хмельницький!O17</f>
        <v>0</v>
      </c>
      <c r="P303" s="81">
        <f>Хмельницький!P17</f>
        <v>0</v>
      </c>
      <c r="Q303" s="83">
        <f>Хмельницький!Q17</f>
        <v>0</v>
      </c>
      <c r="R303" s="83">
        <f>Хмельницький!R17</f>
        <v>0</v>
      </c>
      <c r="S303" s="83">
        <f>Хмельницький!S17</f>
        <v>0</v>
      </c>
      <c r="T303" s="81">
        <f>Хмельницький!T17</f>
        <v>0</v>
      </c>
      <c r="U303" s="83">
        <f>Хмельницький!U17</f>
        <v>0</v>
      </c>
      <c r="V303" s="81">
        <f>Хмельницький!V17</f>
        <v>0</v>
      </c>
      <c r="W303" s="83">
        <f>Хмельницький!W17</f>
        <v>0</v>
      </c>
      <c r="X303" s="83">
        <f>Хмельницький!X17</f>
        <v>0</v>
      </c>
      <c r="Y303" s="83">
        <f>Хмельницький!Y17</f>
        <v>0</v>
      </c>
      <c r="Z303" s="81">
        <f>Хмельницький!Z17</f>
        <v>0</v>
      </c>
      <c r="AA303" s="81">
        <f>Хмельницький!AA17</f>
        <v>0</v>
      </c>
    </row>
    <row r="304" spans="1:27" ht="15.75" x14ac:dyDescent="0.25">
      <c r="A304" s="79">
        <v>11</v>
      </c>
      <c r="B304" s="86" t="s">
        <v>15</v>
      </c>
      <c r="C304" s="81">
        <f>Чернігів!C17</f>
        <v>0</v>
      </c>
      <c r="D304" s="81">
        <f>Чернігів!D17</f>
        <v>0</v>
      </c>
      <c r="E304" s="81">
        <f>Чернігів!E17</f>
        <v>0</v>
      </c>
      <c r="F304" s="81">
        <f>Чернігів!F17</f>
        <v>0</v>
      </c>
      <c r="G304" s="81">
        <f>Чернігів!G17</f>
        <v>0</v>
      </c>
      <c r="H304" s="81">
        <f>Чернігів!H17</f>
        <v>0</v>
      </c>
      <c r="I304" s="81">
        <f>Чернігів!I17</f>
        <v>0</v>
      </c>
      <c r="J304" s="83">
        <f>Чернігів!J17</f>
        <v>0</v>
      </c>
      <c r="K304" s="83">
        <f>Чернігів!K17</f>
        <v>0</v>
      </c>
      <c r="L304" s="81">
        <f>Чернігів!L17</f>
        <v>0</v>
      </c>
      <c r="M304" s="81">
        <f>Чернігів!M17</f>
        <v>0</v>
      </c>
      <c r="N304" s="81">
        <f>Чернігів!N17</f>
        <v>0</v>
      </c>
      <c r="O304" s="83">
        <f>Чернігів!O17</f>
        <v>0</v>
      </c>
      <c r="P304" s="81">
        <f>Чернігів!P17</f>
        <v>0</v>
      </c>
      <c r="Q304" s="83">
        <f>Чернігів!Q17</f>
        <v>0</v>
      </c>
      <c r="R304" s="83">
        <f>Чернігів!R17</f>
        <v>0</v>
      </c>
      <c r="S304" s="83">
        <f>Чернігів!S17</f>
        <v>0</v>
      </c>
      <c r="T304" s="81">
        <f>Чернігів!T17</f>
        <v>0</v>
      </c>
      <c r="U304" s="83">
        <f>Чернігів!U17</f>
        <v>0</v>
      </c>
      <c r="V304" s="81">
        <f>Чернігів!V17</f>
        <v>0</v>
      </c>
      <c r="W304" s="83">
        <f>Чернігів!W17</f>
        <v>0</v>
      </c>
      <c r="X304" s="83">
        <f>Чернігів!X17</f>
        <v>0</v>
      </c>
      <c r="Y304" s="83">
        <f>Чернігів!Y17</f>
        <v>0</v>
      </c>
      <c r="Z304" s="81">
        <f>Чернігів!Z17</f>
        <v>0</v>
      </c>
      <c r="AA304" s="81">
        <f>Чернігів!AA17</f>
        <v>0</v>
      </c>
    </row>
    <row r="305" spans="1:27" ht="15.75" x14ac:dyDescent="0.25">
      <c r="A305" s="79">
        <v>12</v>
      </c>
      <c r="B305" s="87" t="s">
        <v>16</v>
      </c>
      <c r="C305" s="81">
        <f>Поліський!C17</f>
        <v>0</v>
      </c>
      <c r="D305" s="81">
        <f>Поліський!D17</f>
        <v>0</v>
      </c>
      <c r="E305" s="81">
        <f>Поліський!E17</f>
        <v>0</v>
      </c>
      <c r="F305" s="81">
        <f>Поліський!F17</f>
        <v>0</v>
      </c>
      <c r="G305" s="81">
        <f>Поліський!G17</f>
        <v>0</v>
      </c>
      <c r="H305" s="81">
        <f>Поліський!H17</f>
        <v>0</v>
      </c>
      <c r="I305" s="81">
        <f>Поліський!I17</f>
        <v>0</v>
      </c>
      <c r="J305" s="83">
        <f>Поліський!J17</f>
        <v>0</v>
      </c>
      <c r="K305" s="83">
        <f>Поліський!K17</f>
        <v>0</v>
      </c>
      <c r="L305" s="81">
        <f>Поліський!L17</f>
        <v>0</v>
      </c>
      <c r="M305" s="81">
        <f>Поліський!M17</f>
        <v>0</v>
      </c>
      <c r="N305" s="81">
        <f>Поліський!N17</f>
        <v>0</v>
      </c>
      <c r="O305" s="83">
        <f>Поліський!O17</f>
        <v>0</v>
      </c>
      <c r="P305" s="81">
        <f>Поліський!P17</f>
        <v>0</v>
      </c>
      <c r="Q305" s="83">
        <f>Поліський!Q17</f>
        <v>0</v>
      </c>
      <c r="R305" s="83">
        <f>Поліський!R17</f>
        <v>0</v>
      </c>
      <c r="S305" s="83">
        <f>Поліський!S17</f>
        <v>0</v>
      </c>
      <c r="T305" s="81">
        <f>Поліський!T17</f>
        <v>0</v>
      </c>
      <c r="U305" s="83">
        <f>Поліський!U17</f>
        <v>0</v>
      </c>
      <c r="V305" s="81">
        <f>Поліський!V17</f>
        <v>0</v>
      </c>
      <c r="W305" s="83">
        <f>Поліський!W17</f>
        <v>0</v>
      </c>
      <c r="X305" s="83">
        <f>Поліський!X17</f>
        <v>0</v>
      </c>
      <c r="Y305" s="83">
        <f>Поліський!Y17</f>
        <v>0</v>
      </c>
      <c r="Z305" s="81">
        <f>Поліський!Z17</f>
        <v>0</v>
      </c>
      <c r="AA305" s="81">
        <f>Поліський!AA17</f>
        <v>0</v>
      </c>
    </row>
    <row r="306" spans="1:27" ht="15.75" x14ac:dyDescent="0.25">
      <c r="A306" s="79">
        <v>13</v>
      </c>
      <c r="B306" s="87" t="s">
        <v>17</v>
      </c>
      <c r="C306" s="81">
        <f>Столичний!C17</f>
        <v>0</v>
      </c>
      <c r="D306" s="81">
        <f>Столичний!D17</f>
        <v>0</v>
      </c>
      <c r="E306" s="81">
        <f>Столичний!E17</f>
        <v>0</v>
      </c>
      <c r="F306" s="81">
        <f>Столичний!F17</f>
        <v>0</v>
      </c>
      <c r="G306" s="81">
        <f>Столичний!G17</f>
        <v>0</v>
      </c>
      <c r="H306" s="81">
        <f>Столичний!H17</f>
        <v>0</v>
      </c>
      <c r="I306" s="81">
        <f>Столичний!I17</f>
        <v>0</v>
      </c>
      <c r="J306" s="83">
        <f>Столичний!J17</f>
        <v>0</v>
      </c>
      <c r="K306" s="83">
        <f>Столичний!K17</f>
        <v>0</v>
      </c>
      <c r="L306" s="81">
        <f>Столичний!L17</f>
        <v>0</v>
      </c>
      <c r="M306" s="81">
        <f>Столичний!M17</f>
        <v>0</v>
      </c>
      <c r="N306" s="81">
        <f>Столичний!N17</f>
        <v>0</v>
      </c>
      <c r="O306" s="83">
        <f>Столичний!O17</f>
        <v>0</v>
      </c>
      <c r="P306" s="81">
        <f>Столичний!P17</f>
        <v>0</v>
      </c>
      <c r="Q306" s="83">
        <f>Столичний!Q17</f>
        <v>0</v>
      </c>
      <c r="R306" s="83">
        <f>Столичний!R17</f>
        <v>0</v>
      </c>
      <c r="S306" s="83">
        <f>Столичний!S17</f>
        <v>0</v>
      </c>
      <c r="T306" s="81">
        <f>Столичний!T17</f>
        <v>0</v>
      </c>
      <c r="U306" s="83">
        <f>Столичний!U17</f>
        <v>0</v>
      </c>
      <c r="V306" s="81">
        <f>Столичний!V17</f>
        <v>0</v>
      </c>
      <c r="W306" s="83">
        <f>Столичний!W17</f>
        <v>0</v>
      </c>
      <c r="X306" s="83">
        <f>Столичний!X17</f>
        <v>0</v>
      </c>
      <c r="Y306" s="83">
        <f>Столичний!Y17</f>
        <v>0</v>
      </c>
      <c r="Z306" s="81">
        <f>Столичний!Z17</f>
        <v>0</v>
      </c>
      <c r="AA306" s="81">
        <f>Столичний!AA17</f>
        <v>0</v>
      </c>
    </row>
    <row r="307" spans="1:27" ht="15.75" x14ac:dyDescent="0.25">
      <c r="A307" s="79">
        <v>14</v>
      </c>
      <c r="B307" s="87" t="s">
        <v>18</v>
      </c>
      <c r="C307" s="81">
        <f>Центральний!C17</f>
        <v>0</v>
      </c>
      <c r="D307" s="81">
        <f>Центральний!D17</f>
        <v>0</v>
      </c>
      <c r="E307" s="81">
        <f>Центральний!E17</f>
        <v>0</v>
      </c>
      <c r="F307" s="81">
        <f>Центральний!F17</f>
        <v>0</v>
      </c>
      <c r="G307" s="81">
        <f>Центральний!G17</f>
        <v>0</v>
      </c>
      <c r="H307" s="81">
        <f>Центральний!H17</f>
        <v>0</v>
      </c>
      <c r="I307" s="81">
        <f>Центральний!I17</f>
        <v>0</v>
      </c>
      <c r="J307" s="83">
        <f>Центральний!J17</f>
        <v>0</v>
      </c>
      <c r="K307" s="83">
        <f>Центральний!K17</f>
        <v>0</v>
      </c>
      <c r="L307" s="81">
        <f>Центральний!L17</f>
        <v>0</v>
      </c>
      <c r="M307" s="81">
        <f>Центральний!M17</f>
        <v>0</v>
      </c>
      <c r="N307" s="81">
        <f>Центральний!N17</f>
        <v>0</v>
      </c>
      <c r="O307" s="83">
        <f>Центральний!O17</f>
        <v>0</v>
      </c>
      <c r="P307" s="81">
        <f>Центральний!P17</f>
        <v>0</v>
      </c>
      <c r="Q307" s="83">
        <f>Центральний!Q17</f>
        <v>0</v>
      </c>
      <c r="R307" s="83">
        <f>Центральний!R17</f>
        <v>0</v>
      </c>
      <c r="S307" s="83">
        <f>Центральний!S17</f>
        <v>0</v>
      </c>
      <c r="T307" s="81">
        <f>Центральний!T17</f>
        <v>0</v>
      </c>
      <c r="U307" s="83">
        <f>Центральний!U17</f>
        <v>0</v>
      </c>
      <c r="V307" s="81">
        <f>Центральний!V17</f>
        <v>0</v>
      </c>
      <c r="W307" s="83">
        <f>Центральний!W17</f>
        <v>0</v>
      </c>
      <c r="X307" s="83">
        <f>Центральний!X17</f>
        <v>0</v>
      </c>
      <c r="Y307" s="83">
        <f>Центральний!Y17</f>
        <v>0</v>
      </c>
      <c r="Z307" s="81">
        <f>Центральний!Z17</f>
        <v>0</v>
      </c>
      <c r="AA307" s="81">
        <f>Центральний!AA17</f>
        <v>0</v>
      </c>
    </row>
    <row r="308" spans="1:27" ht="15.75" x14ac:dyDescent="0.25">
      <c r="A308" s="88">
        <v>15</v>
      </c>
      <c r="B308" s="87" t="s">
        <v>19</v>
      </c>
      <c r="C308" s="81">
        <f>Карпатський!C17</f>
        <v>0</v>
      </c>
      <c r="D308" s="81">
        <f>Карпатський!D17</f>
        <v>0</v>
      </c>
      <c r="E308" s="81">
        <f>Карпатський!E17</f>
        <v>0</v>
      </c>
      <c r="F308" s="81">
        <f>Карпатський!F17</f>
        <v>0</v>
      </c>
      <c r="G308" s="81">
        <f>Карпатський!G17</f>
        <v>0</v>
      </c>
      <c r="H308" s="81">
        <f>Карпатський!H17</f>
        <v>0</v>
      </c>
      <c r="I308" s="81">
        <f>Карпатський!I17</f>
        <v>0</v>
      </c>
      <c r="J308" s="83">
        <f>Карпатський!J17</f>
        <v>0</v>
      </c>
      <c r="K308" s="83">
        <f>Карпатський!K17</f>
        <v>0</v>
      </c>
      <c r="L308" s="81">
        <f>Карпатський!L17</f>
        <v>0</v>
      </c>
      <c r="M308" s="81">
        <f>Карпатський!M17</f>
        <v>0</v>
      </c>
      <c r="N308" s="81">
        <f>Карпатський!N17</f>
        <v>0</v>
      </c>
      <c r="O308" s="83">
        <f>Карпатський!O17</f>
        <v>0</v>
      </c>
      <c r="P308" s="81">
        <f>Карпатський!P17</f>
        <v>0</v>
      </c>
      <c r="Q308" s="83">
        <f>Карпатський!Q17</f>
        <v>0</v>
      </c>
      <c r="R308" s="83">
        <f>Карпатський!R17</f>
        <v>0</v>
      </c>
      <c r="S308" s="83">
        <f>Карпатський!S17</f>
        <v>0</v>
      </c>
      <c r="T308" s="81">
        <f>Карпатський!T17</f>
        <v>0</v>
      </c>
      <c r="U308" s="83">
        <f>Карпатський!U17</f>
        <v>0</v>
      </c>
      <c r="V308" s="81">
        <f>Карпатський!V17</f>
        <v>0</v>
      </c>
      <c r="W308" s="83">
        <f>Карпатський!W17</f>
        <v>0</v>
      </c>
      <c r="X308" s="83">
        <f>Карпатський!X17</f>
        <v>0</v>
      </c>
      <c r="Y308" s="83">
        <f>Карпатський!Y17</f>
        <v>0</v>
      </c>
      <c r="Z308" s="81">
        <f>Карпатський!Z17</f>
        <v>0</v>
      </c>
      <c r="AA308" s="81">
        <f>Карпатський!AA17</f>
        <v>0</v>
      </c>
    </row>
    <row r="309" spans="1:27" ht="31.5" x14ac:dyDescent="0.25">
      <c r="A309" s="89">
        <v>16</v>
      </c>
      <c r="B309" s="87" t="s">
        <v>20</v>
      </c>
      <c r="C309" s="81">
        <f>Придніпровський!C17</f>
        <v>0</v>
      </c>
      <c r="D309" s="81">
        <f>Придніпровський!D17</f>
        <v>0</v>
      </c>
      <c r="E309" s="81">
        <f>Придніпровський!E17</f>
        <v>0</v>
      </c>
      <c r="F309" s="81">
        <f>Придніпровський!F17</f>
        <v>0</v>
      </c>
      <c r="G309" s="81">
        <f>Придніпровський!G17</f>
        <v>0</v>
      </c>
      <c r="H309" s="81">
        <f>Придніпровський!H17</f>
        <v>0</v>
      </c>
      <c r="I309" s="81">
        <f>Придніпровський!I17</f>
        <v>0</v>
      </c>
      <c r="J309" s="83">
        <f>Придніпровський!J17</f>
        <v>0</v>
      </c>
      <c r="K309" s="83">
        <f>Придніпровський!K17</f>
        <v>0</v>
      </c>
      <c r="L309" s="81">
        <f>Придніпровський!L17</f>
        <v>1</v>
      </c>
      <c r="M309" s="81">
        <f>Придніпровський!M17</f>
        <v>0</v>
      </c>
      <c r="N309" s="81">
        <f>Придніпровський!N17</f>
        <v>0</v>
      </c>
      <c r="O309" s="83">
        <f>Придніпровський!O17</f>
        <v>0</v>
      </c>
      <c r="P309" s="81">
        <f>Придніпровський!P17</f>
        <v>0</v>
      </c>
      <c r="Q309" s="83">
        <f>Придніпровський!Q17</f>
        <v>0</v>
      </c>
      <c r="R309" s="83">
        <f>Придніпровський!R17</f>
        <v>26.873000000000001</v>
      </c>
      <c r="S309" s="83">
        <f>Придніпровський!S17</f>
        <v>26.632999999999999</v>
      </c>
      <c r="T309" s="81">
        <f>Придніпровський!T17</f>
        <v>1</v>
      </c>
      <c r="U309" s="83">
        <f>Придніпровський!U17</f>
        <v>0.24</v>
      </c>
      <c r="V309" s="81">
        <f>Придніпровський!V17</f>
        <v>0</v>
      </c>
      <c r="W309" s="83">
        <f>Придніпровський!W17</f>
        <v>0</v>
      </c>
      <c r="X309" s="83">
        <f>Придніпровський!X17</f>
        <v>0</v>
      </c>
      <c r="Y309" s="83">
        <f>Придніпровський!Y17</f>
        <v>0</v>
      </c>
      <c r="Z309" s="81">
        <f>Придніпровський!Z17</f>
        <v>0</v>
      </c>
      <c r="AA309" s="81">
        <f>Придніпровський!AA17</f>
        <v>0</v>
      </c>
    </row>
    <row r="310" spans="1:27" ht="31.5" x14ac:dyDescent="0.25">
      <c r="A310" s="89">
        <v>17</v>
      </c>
      <c r="B310" s="87" t="s">
        <v>21</v>
      </c>
      <c r="C310" s="81">
        <f>Південний!C17</f>
        <v>1</v>
      </c>
      <c r="D310" s="81">
        <f>Південний!D17</f>
        <v>0</v>
      </c>
      <c r="E310" s="81">
        <f>Південний!E17</f>
        <v>1</v>
      </c>
      <c r="F310" s="81">
        <f>Південний!F17</f>
        <v>0</v>
      </c>
      <c r="G310" s="81">
        <f>Південний!G17</f>
        <v>0</v>
      </c>
      <c r="H310" s="81">
        <f>Південний!H17</f>
        <v>0</v>
      </c>
      <c r="I310" s="81">
        <f>Південний!I17</f>
        <v>0</v>
      </c>
      <c r="J310" s="83">
        <f>Південний!J17</f>
        <v>0</v>
      </c>
      <c r="K310" s="83">
        <f>Південний!K17</f>
        <v>0</v>
      </c>
      <c r="L310" s="81">
        <f>Південний!L17</f>
        <v>0</v>
      </c>
      <c r="M310" s="81">
        <f>Південний!M17</f>
        <v>0</v>
      </c>
      <c r="N310" s="81">
        <f>Південний!N17</f>
        <v>0</v>
      </c>
      <c r="O310" s="83">
        <f>Південний!O17</f>
        <v>0</v>
      </c>
      <c r="P310" s="81">
        <f>Південний!P17</f>
        <v>0</v>
      </c>
      <c r="Q310" s="83">
        <f>Південний!Q17</f>
        <v>0</v>
      </c>
      <c r="R310" s="83">
        <f>Південний!R17</f>
        <v>0</v>
      </c>
      <c r="S310" s="83">
        <f>Південний!S17</f>
        <v>0</v>
      </c>
      <c r="T310" s="81">
        <f>Південний!T17</f>
        <v>0</v>
      </c>
      <c r="U310" s="83">
        <f>Південний!U17</f>
        <v>0</v>
      </c>
      <c r="V310" s="81">
        <f>Південний!V17</f>
        <v>0</v>
      </c>
      <c r="W310" s="83">
        <f>Південний!W17</f>
        <v>0</v>
      </c>
      <c r="X310" s="83">
        <f>Південний!X17</f>
        <v>0</v>
      </c>
      <c r="Y310" s="83">
        <f>Південний!Y17</f>
        <v>0</v>
      </c>
      <c r="Z310" s="81">
        <f>Південний!Z17</f>
        <v>0</v>
      </c>
      <c r="AA310" s="81">
        <f>Південний!AA17</f>
        <v>0</v>
      </c>
    </row>
    <row r="311" spans="1:27" ht="31.5" x14ac:dyDescent="0.25">
      <c r="A311" s="89">
        <v>18</v>
      </c>
      <c r="B311" s="87" t="s">
        <v>22</v>
      </c>
      <c r="C311" s="81">
        <f>'Південно-Західний'!C17</f>
        <v>5</v>
      </c>
      <c r="D311" s="81">
        <f>'Південно-Західний'!D17</f>
        <v>0</v>
      </c>
      <c r="E311" s="81">
        <f>'Південно-Західний'!E17</f>
        <v>5</v>
      </c>
      <c r="F311" s="81">
        <f>'Південно-Західний'!F17</f>
        <v>0</v>
      </c>
      <c r="G311" s="81">
        <f>'Південно-Західний'!G17</f>
        <v>0</v>
      </c>
      <c r="H311" s="81">
        <f>'Південно-Західний'!H17</f>
        <v>0</v>
      </c>
      <c r="I311" s="81">
        <f>'Південно-Західний'!I17</f>
        <v>0</v>
      </c>
      <c r="J311" s="83">
        <f>'Південно-Західний'!J17</f>
        <v>0</v>
      </c>
      <c r="K311" s="83">
        <f>'Південно-Західний'!K17</f>
        <v>0</v>
      </c>
      <c r="L311" s="81">
        <f>'Південно-Західний'!L17</f>
        <v>0</v>
      </c>
      <c r="M311" s="81">
        <f>'Південно-Західний'!M17</f>
        <v>0</v>
      </c>
      <c r="N311" s="81">
        <f>'Південно-Західний'!N17</f>
        <v>0</v>
      </c>
      <c r="O311" s="83">
        <f>'Південно-Західний'!O17</f>
        <v>0</v>
      </c>
      <c r="P311" s="81">
        <f>'Південно-Західний'!P17</f>
        <v>0</v>
      </c>
      <c r="Q311" s="83">
        <f>'Південно-Західний'!Q17</f>
        <v>0</v>
      </c>
      <c r="R311" s="83">
        <f>'Південно-Західний'!R17</f>
        <v>0</v>
      </c>
      <c r="S311" s="83">
        <f>'Південно-Західний'!S17</f>
        <v>0</v>
      </c>
      <c r="T311" s="81">
        <f>'Південно-Західний'!T17</f>
        <v>0</v>
      </c>
      <c r="U311" s="83">
        <f>'Південно-Західний'!U17</f>
        <v>0</v>
      </c>
      <c r="V311" s="81">
        <f>'Південно-Західний'!V17</f>
        <v>0</v>
      </c>
      <c r="W311" s="83">
        <f>'Південно-Західний'!W17</f>
        <v>0</v>
      </c>
      <c r="X311" s="83">
        <f>'Південно-Західний'!X17</f>
        <v>0</v>
      </c>
      <c r="Y311" s="83">
        <f>'Південно-Західний'!Y17</f>
        <v>0</v>
      </c>
      <c r="Z311" s="81">
        <f>'Південно-Західний'!Z17</f>
        <v>0</v>
      </c>
      <c r="AA311" s="81">
        <f>'Південно-Західний'!AA17</f>
        <v>0</v>
      </c>
    </row>
    <row r="312" spans="1:27" ht="31.5" x14ac:dyDescent="0.25">
      <c r="A312" s="90"/>
      <c r="B312" s="91" t="s">
        <v>23</v>
      </c>
      <c r="C312" s="94">
        <f>ЦА!C17</f>
        <v>0</v>
      </c>
      <c r="D312" s="94">
        <f>ЦА!D17</f>
        <v>0</v>
      </c>
      <c r="E312" s="94">
        <f>ЦА!E17</f>
        <v>0</v>
      </c>
      <c r="F312" s="94">
        <f>ЦА!F17</f>
        <v>0</v>
      </c>
      <c r="G312" s="94">
        <f>ЦА!G17</f>
        <v>0</v>
      </c>
      <c r="H312" s="94">
        <f>ЦА!H17</f>
        <v>0</v>
      </c>
      <c r="I312" s="94">
        <f>ЦА!I17</f>
        <v>0</v>
      </c>
      <c r="J312" s="93">
        <f>ЦА!J17</f>
        <v>0</v>
      </c>
      <c r="K312" s="93">
        <f>ЦА!K17</f>
        <v>0</v>
      </c>
      <c r="L312" s="94">
        <f>ЦА!L17</f>
        <v>0</v>
      </c>
      <c r="M312" s="94">
        <f>ЦА!M17</f>
        <v>0</v>
      </c>
      <c r="N312" s="94">
        <f>ЦА!N17</f>
        <v>0</v>
      </c>
      <c r="O312" s="93">
        <f>ЦА!O17</f>
        <v>0</v>
      </c>
      <c r="P312" s="94">
        <f>ЦА!P17</f>
        <v>0</v>
      </c>
      <c r="Q312" s="93">
        <f>ЦА!Q17</f>
        <v>0</v>
      </c>
      <c r="R312" s="93">
        <f>ЦА!R17</f>
        <v>0</v>
      </c>
      <c r="S312" s="93">
        <f>ЦА!S17</f>
        <v>0</v>
      </c>
      <c r="T312" s="94">
        <f>ЦА!T17</f>
        <v>0</v>
      </c>
      <c r="U312" s="93">
        <f>ЦА!U17</f>
        <v>0</v>
      </c>
      <c r="V312" s="94">
        <f>ЦА!V17</f>
        <v>0</v>
      </c>
      <c r="W312" s="93">
        <f>ЦА!W17</f>
        <v>0</v>
      </c>
      <c r="X312" s="93">
        <f>ЦА!X17</f>
        <v>0</v>
      </c>
      <c r="Y312" s="93">
        <f>ЦА!Y17</f>
        <v>0</v>
      </c>
      <c r="Z312" s="94">
        <f>ЦА!Z17</f>
        <v>0</v>
      </c>
      <c r="AA312" s="94">
        <f>ЦА!AA17</f>
        <v>0</v>
      </c>
    </row>
    <row r="313" spans="1:27" ht="15.75" x14ac:dyDescent="0.25">
      <c r="A313" s="129" t="s">
        <v>96</v>
      </c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</row>
    <row r="314" spans="1:27" ht="15" customHeight="1" x14ac:dyDescent="0.25">
      <c r="A314" s="132" t="s">
        <v>53</v>
      </c>
      <c r="B314" s="132" t="s">
        <v>24</v>
      </c>
      <c r="C314" s="132" t="s">
        <v>25</v>
      </c>
      <c r="D314" s="132"/>
      <c r="E314" s="132"/>
      <c r="F314" s="132" t="s">
        <v>0</v>
      </c>
      <c r="G314" s="132"/>
      <c r="H314" s="132" t="s">
        <v>54</v>
      </c>
      <c r="I314" s="132"/>
      <c r="J314" s="132" t="s">
        <v>55</v>
      </c>
      <c r="K314" s="132"/>
      <c r="L314" s="138" t="s">
        <v>56</v>
      </c>
      <c r="M314" s="139"/>
      <c r="N314" s="138" t="s">
        <v>57</v>
      </c>
      <c r="O314" s="142"/>
      <c r="P314" s="142"/>
      <c r="Q314" s="139"/>
      <c r="R314" s="132" t="s">
        <v>26</v>
      </c>
      <c r="S314" s="132"/>
      <c r="T314" s="132" t="s">
        <v>83</v>
      </c>
      <c r="U314" s="132"/>
      <c r="V314" s="132"/>
      <c r="W314" s="132"/>
      <c r="X314" s="132"/>
      <c r="Y314" s="132"/>
      <c r="Z314" s="132" t="s">
        <v>59</v>
      </c>
      <c r="AA314" s="132"/>
    </row>
    <row r="315" spans="1:27" ht="15" customHeight="1" x14ac:dyDescent="0.25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40"/>
      <c r="M315" s="141"/>
      <c r="N315" s="140"/>
      <c r="O315" s="143"/>
      <c r="P315" s="143"/>
      <c r="Q315" s="141"/>
      <c r="R315" s="132"/>
      <c r="S315" s="132"/>
      <c r="T315" s="132" t="s">
        <v>60</v>
      </c>
      <c r="U315" s="132"/>
      <c r="V315" s="132" t="s">
        <v>1</v>
      </c>
      <c r="W315" s="132"/>
      <c r="X315" s="132"/>
      <c r="Y315" s="132"/>
      <c r="Z315" s="132"/>
      <c r="AA315" s="132"/>
    </row>
    <row r="316" spans="1:27" ht="15" customHeight="1" x14ac:dyDescent="0.25">
      <c r="A316" s="132"/>
      <c r="B316" s="132"/>
      <c r="C316" s="131" t="s">
        <v>2</v>
      </c>
      <c r="D316" s="127" t="s">
        <v>81</v>
      </c>
      <c r="E316" s="127" t="s">
        <v>82</v>
      </c>
      <c r="F316" s="131" t="s">
        <v>61</v>
      </c>
      <c r="G316" s="131" t="s">
        <v>62</v>
      </c>
      <c r="H316" s="131" t="s">
        <v>2</v>
      </c>
      <c r="I316" s="131" t="s">
        <v>27</v>
      </c>
      <c r="J316" s="133" t="s">
        <v>3</v>
      </c>
      <c r="K316" s="133" t="s">
        <v>1</v>
      </c>
      <c r="L316" s="134" t="s">
        <v>63</v>
      </c>
      <c r="M316" s="134" t="s">
        <v>64</v>
      </c>
      <c r="N316" s="134" t="s">
        <v>65</v>
      </c>
      <c r="O316" s="134" t="s">
        <v>66</v>
      </c>
      <c r="P316" s="137" t="s">
        <v>67</v>
      </c>
      <c r="Q316" s="137"/>
      <c r="R316" s="131" t="s">
        <v>2</v>
      </c>
      <c r="S316" s="131" t="s">
        <v>68</v>
      </c>
      <c r="T316" s="130" t="s">
        <v>65</v>
      </c>
      <c r="U316" s="130" t="s">
        <v>69</v>
      </c>
      <c r="V316" s="130" t="s">
        <v>65</v>
      </c>
      <c r="W316" s="132" t="s">
        <v>70</v>
      </c>
      <c r="X316" s="132"/>
      <c r="Y316" s="132"/>
      <c r="Z316" s="130" t="s">
        <v>4</v>
      </c>
      <c r="AA316" s="130" t="s">
        <v>28</v>
      </c>
    </row>
    <row r="317" spans="1:27" ht="177.75" x14ac:dyDescent="0.25">
      <c r="A317" s="132"/>
      <c r="B317" s="132"/>
      <c r="C317" s="131"/>
      <c r="D317" s="128"/>
      <c r="E317" s="128"/>
      <c r="F317" s="131"/>
      <c r="G317" s="131"/>
      <c r="H317" s="131"/>
      <c r="I317" s="131"/>
      <c r="J317" s="133"/>
      <c r="K317" s="133"/>
      <c r="L317" s="135"/>
      <c r="M317" s="135"/>
      <c r="N317" s="135"/>
      <c r="O317" s="135"/>
      <c r="P317" s="69" t="s">
        <v>65</v>
      </c>
      <c r="Q317" s="70" t="s">
        <v>66</v>
      </c>
      <c r="R317" s="131"/>
      <c r="S317" s="131"/>
      <c r="T317" s="130"/>
      <c r="U317" s="130"/>
      <c r="V317" s="130"/>
      <c r="W317" s="71" t="s">
        <v>71</v>
      </c>
      <c r="X317" s="71" t="s">
        <v>72</v>
      </c>
      <c r="Y317" s="72" t="s">
        <v>73</v>
      </c>
      <c r="Z317" s="130"/>
      <c r="AA317" s="130"/>
    </row>
    <row r="318" spans="1:27" ht="15.75" x14ac:dyDescent="0.25">
      <c r="A318" s="73">
        <v>1</v>
      </c>
      <c r="B318" s="73">
        <v>2</v>
      </c>
      <c r="C318" s="73">
        <v>3</v>
      </c>
      <c r="D318" s="73">
        <v>4</v>
      </c>
      <c r="E318" s="73">
        <v>5</v>
      </c>
      <c r="F318" s="73">
        <v>6</v>
      </c>
      <c r="G318" s="73">
        <v>7</v>
      </c>
      <c r="H318" s="73">
        <v>8</v>
      </c>
      <c r="I318" s="73">
        <v>9</v>
      </c>
      <c r="J318" s="73">
        <v>10</v>
      </c>
      <c r="K318" s="73">
        <v>11</v>
      </c>
      <c r="L318" s="73">
        <v>12</v>
      </c>
      <c r="M318" s="73">
        <v>13</v>
      </c>
      <c r="N318" s="73">
        <v>14</v>
      </c>
      <c r="O318" s="73">
        <v>15</v>
      </c>
      <c r="P318" s="73">
        <v>16</v>
      </c>
      <c r="Q318" s="73">
        <v>17</v>
      </c>
      <c r="R318" s="73">
        <v>18</v>
      </c>
      <c r="S318" s="73">
        <v>19</v>
      </c>
      <c r="T318" s="73">
        <v>20</v>
      </c>
      <c r="U318" s="73">
        <v>21</v>
      </c>
      <c r="V318" s="73">
        <v>22</v>
      </c>
      <c r="W318" s="73">
        <v>23</v>
      </c>
      <c r="X318" s="73">
        <v>24</v>
      </c>
      <c r="Y318" s="73">
        <v>25</v>
      </c>
      <c r="Z318" s="73">
        <v>26</v>
      </c>
      <c r="AA318" s="74">
        <v>27</v>
      </c>
    </row>
    <row r="319" spans="1:27" ht="15.75" x14ac:dyDescent="0.25">
      <c r="A319" s="75"/>
      <c r="B319" s="76"/>
      <c r="C319" s="77">
        <f t="shared" ref="C319:AA319" si="214">SUM(C320:C337)+C338</f>
        <v>1696</v>
      </c>
      <c r="D319" s="77">
        <f t="shared" ref="D319" si="215">SUM(D320:D337)+D338</f>
        <v>80</v>
      </c>
      <c r="E319" s="77">
        <f t="shared" si="214"/>
        <v>1616</v>
      </c>
      <c r="F319" s="77">
        <f t="shared" si="214"/>
        <v>596</v>
      </c>
      <c r="G319" s="77">
        <f t="shared" si="214"/>
        <v>2</v>
      </c>
      <c r="H319" s="77">
        <f t="shared" si="214"/>
        <v>589</v>
      </c>
      <c r="I319" s="77">
        <f t="shared" si="214"/>
        <v>0</v>
      </c>
      <c r="J319" s="78">
        <f t="shared" si="214"/>
        <v>305.17200000000003</v>
      </c>
      <c r="K319" s="78">
        <f t="shared" si="214"/>
        <v>313.34899999999999</v>
      </c>
      <c r="L319" s="77">
        <f t="shared" si="214"/>
        <v>152</v>
      </c>
      <c r="M319" s="77">
        <f t="shared" si="214"/>
        <v>34</v>
      </c>
      <c r="N319" s="77">
        <f t="shared" si="214"/>
        <v>28</v>
      </c>
      <c r="O319" s="78">
        <f t="shared" si="214"/>
        <v>240134.28</v>
      </c>
      <c r="P319" s="77">
        <f t="shared" si="214"/>
        <v>30</v>
      </c>
      <c r="Q319" s="78">
        <f t="shared" si="214"/>
        <v>26280.83</v>
      </c>
      <c r="R319" s="78">
        <f t="shared" si="214"/>
        <v>296481.75355999998</v>
      </c>
      <c r="S319" s="78">
        <f t="shared" si="214"/>
        <v>234011.89057999998</v>
      </c>
      <c r="T319" s="77">
        <f t="shared" si="214"/>
        <v>434</v>
      </c>
      <c r="U319" s="78">
        <f t="shared" si="214"/>
        <v>67439.870980000007</v>
      </c>
      <c r="V319" s="77">
        <f t="shared" si="214"/>
        <v>217</v>
      </c>
      <c r="W319" s="78">
        <f t="shared" si="214"/>
        <v>12048.580579999998</v>
      </c>
      <c r="X319" s="78">
        <f t="shared" si="214"/>
        <v>4485.5163400000001</v>
      </c>
      <c r="Y319" s="78">
        <f t="shared" si="214"/>
        <v>7563.0642399999997</v>
      </c>
      <c r="Z319" s="77">
        <f t="shared" si="214"/>
        <v>0</v>
      </c>
      <c r="AA319" s="77">
        <f t="shared" si="214"/>
        <v>0</v>
      </c>
    </row>
    <row r="320" spans="1:27" ht="15.75" x14ac:dyDescent="0.25">
      <c r="A320" s="79">
        <v>1</v>
      </c>
      <c r="B320" s="80" t="s">
        <v>5</v>
      </c>
      <c r="C320" s="81">
        <f>Вінниця!C18</f>
        <v>56</v>
      </c>
      <c r="D320" s="81">
        <f>Вінниця!D18</f>
        <v>4</v>
      </c>
      <c r="E320" s="81">
        <f>Вінниця!E18</f>
        <v>52</v>
      </c>
      <c r="F320" s="81">
        <f>Вінниця!F18</f>
        <v>5</v>
      </c>
      <c r="G320" s="81">
        <f>Вінниця!G18</f>
        <v>0</v>
      </c>
      <c r="H320" s="81">
        <f>Вінниця!H18</f>
        <v>5</v>
      </c>
      <c r="I320" s="81">
        <f>Вінниця!I18</f>
        <v>0</v>
      </c>
      <c r="J320" s="83">
        <f>Вінниця!J18</f>
        <v>2.8899999999999997</v>
      </c>
      <c r="K320" s="83">
        <f>Вінниця!K18</f>
        <v>2.8899999999999997</v>
      </c>
      <c r="L320" s="81">
        <f>Вінниця!L18</f>
        <v>5</v>
      </c>
      <c r="M320" s="81">
        <f>Вінниця!M18</f>
        <v>5</v>
      </c>
      <c r="N320" s="81">
        <f>Вінниця!N18</f>
        <v>0</v>
      </c>
      <c r="O320" s="83">
        <f>Вінниця!O18</f>
        <v>0</v>
      </c>
      <c r="P320" s="81">
        <f>Вінниця!P18</f>
        <v>0</v>
      </c>
      <c r="Q320" s="83">
        <f>Вінниця!Q18</f>
        <v>0</v>
      </c>
      <c r="R320" s="83">
        <f>Вінниця!R18</f>
        <v>460.84300000000002</v>
      </c>
      <c r="S320" s="83">
        <f>Вінниця!S18</f>
        <v>427.94299999999998</v>
      </c>
      <c r="T320" s="81">
        <f>Вінниця!T18</f>
        <v>10</v>
      </c>
      <c r="U320" s="83">
        <f>Вінниця!U18</f>
        <v>201.27100000000002</v>
      </c>
      <c r="V320" s="81">
        <f>Вінниця!V18</f>
        <v>9</v>
      </c>
      <c r="W320" s="83">
        <f>Вінниця!W18</f>
        <v>1025.586</v>
      </c>
      <c r="X320" s="83">
        <f>Вінниця!X18</f>
        <v>32.738999999999997</v>
      </c>
      <c r="Y320" s="83">
        <f>Вінниця!Y18</f>
        <v>992.84699999999998</v>
      </c>
      <c r="Z320" s="81">
        <f>Вінниця!Z18</f>
        <v>0</v>
      </c>
      <c r="AA320" s="81">
        <f>Вінниця!AA18</f>
        <v>0</v>
      </c>
    </row>
    <row r="321" spans="1:27" ht="15.75" x14ac:dyDescent="0.25">
      <c r="A321" s="79">
        <v>2</v>
      </c>
      <c r="B321" s="84" t="s">
        <v>6</v>
      </c>
      <c r="C321" s="81">
        <f>Волинь!C18</f>
        <v>55</v>
      </c>
      <c r="D321" s="81">
        <f>Волинь!D18</f>
        <v>0</v>
      </c>
      <c r="E321" s="81">
        <f>Волинь!E18</f>
        <v>55</v>
      </c>
      <c r="F321" s="81">
        <f>Волинь!F18</f>
        <v>52</v>
      </c>
      <c r="G321" s="81">
        <f>Волинь!G18</f>
        <v>0</v>
      </c>
      <c r="H321" s="81">
        <f>Волинь!H18</f>
        <v>50</v>
      </c>
      <c r="I321" s="81">
        <f>Волинь!I18</f>
        <v>0</v>
      </c>
      <c r="J321" s="83">
        <f>Волинь!J18</f>
        <v>16.524000000000001</v>
      </c>
      <c r="K321" s="83">
        <f>Волинь!K18</f>
        <v>14.195</v>
      </c>
      <c r="L321" s="81">
        <f>Волинь!L18</f>
        <v>0</v>
      </c>
      <c r="M321" s="81">
        <f>Волинь!M18</f>
        <v>0</v>
      </c>
      <c r="N321" s="81">
        <f>Волинь!N18</f>
        <v>0</v>
      </c>
      <c r="O321" s="83">
        <f>Волинь!O18</f>
        <v>0</v>
      </c>
      <c r="P321" s="81">
        <f>Волинь!P18</f>
        <v>1</v>
      </c>
      <c r="Q321" s="83">
        <f>Волинь!Q18</f>
        <v>0</v>
      </c>
      <c r="R321" s="83">
        <f>Волинь!R18</f>
        <v>1066.999</v>
      </c>
      <c r="S321" s="83">
        <f>Волинь!S18</f>
        <v>0</v>
      </c>
      <c r="T321" s="81">
        <f>Волинь!T18</f>
        <v>19</v>
      </c>
      <c r="U321" s="83">
        <f>Волинь!U18</f>
        <v>2512.873</v>
      </c>
      <c r="V321" s="81">
        <f>Волинь!V18</f>
        <v>17</v>
      </c>
      <c r="W321" s="83">
        <f>Волинь!W18</f>
        <v>584.995</v>
      </c>
      <c r="X321" s="83">
        <f>Волинь!X18</f>
        <v>584.995</v>
      </c>
      <c r="Y321" s="83">
        <f>Волинь!Y18</f>
        <v>0</v>
      </c>
      <c r="Z321" s="81">
        <f>Волинь!Z18</f>
        <v>0</v>
      </c>
      <c r="AA321" s="81">
        <f>Волинь!AA18</f>
        <v>0</v>
      </c>
    </row>
    <row r="322" spans="1:27" ht="15.75" x14ac:dyDescent="0.25">
      <c r="A322" s="79">
        <v>3</v>
      </c>
      <c r="B322" s="84" t="s">
        <v>7</v>
      </c>
      <c r="C322" s="81">
        <f>Донецьк!C18</f>
        <v>0</v>
      </c>
      <c r="D322" s="81">
        <f>Донецьк!D18</f>
        <v>0</v>
      </c>
      <c r="E322" s="81">
        <f>Донецьк!E18</f>
        <v>0</v>
      </c>
      <c r="F322" s="81">
        <f>Донецьк!F18</f>
        <v>0</v>
      </c>
      <c r="G322" s="81">
        <f>Донецьк!G18</f>
        <v>0</v>
      </c>
      <c r="H322" s="81">
        <f>Донецьк!H18</f>
        <v>0</v>
      </c>
      <c r="I322" s="81">
        <f>Донецьк!I18</f>
        <v>0</v>
      </c>
      <c r="J322" s="83">
        <f>Донецьк!J18</f>
        <v>0</v>
      </c>
      <c r="K322" s="83">
        <f>Донецьк!K18</f>
        <v>0</v>
      </c>
      <c r="L322" s="81">
        <f>Донецьк!L18</f>
        <v>0</v>
      </c>
      <c r="M322" s="81">
        <f>Донецьк!M18</f>
        <v>0</v>
      </c>
      <c r="N322" s="81">
        <f>Донецьк!N18</f>
        <v>0</v>
      </c>
      <c r="O322" s="83">
        <f>Донецьк!O18</f>
        <v>0</v>
      </c>
      <c r="P322" s="81">
        <f>Донецьк!P18</f>
        <v>0</v>
      </c>
      <c r="Q322" s="83">
        <f>Донецьк!Q18</f>
        <v>0</v>
      </c>
      <c r="R322" s="83">
        <f>Донецьк!R18</f>
        <v>0</v>
      </c>
      <c r="S322" s="83">
        <f>Донецьк!S18</f>
        <v>0</v>
      </c>
      <c r="T322" s="81">
        <f>Донецьк!T18</f>
        <v>0</v>
      </c>
      <c r="U322" s="83">
        <f>Донецьк!U18</f>
        <v>0</v>
      </c>
      <c r="V322" s="81">
        <f>Донецьк!V18</f>
        <v>2</v>
      </c>
      <c r="W322" s="83">
        <f>Донецьк!W18</f>
        <v>218.17400000000001</v>
      </c>
      <c r="X322" s="83">
        <f>Донецьк!X18</f>
        <v>1E-3</v>
      </c>
      <c r="Y322" s="83">
        <f>Донецьк!Y18</f>
        <v>218.173</v>
      </c>
      <c r="Z322" s="81">
        <f>Донецьк!Z18</f>
        <v>0</v>
      </c>
      <c r="AA322" s="81">
        <f>Донецьк!AA18</f>
        <v>0</v>
      </c>
    </row>
    <row r="323" spans="1:27" ht="15.75" x14ac:dyDescent="0.25">
      <c r="A323" s="79">
        <v>4</v>
      </c>
      <c r="B323" s="84" t="s">
        <v>8</v>
      </c>
      <c r="C323" s="81">
        <f>Закарпаття!C18</f>
        <v>84</v>
      </c>
      <c r="D323" s="81">
        <f>Закарпаття!D18</f>
        <v>0</v>
      </c>
      <c r="E323" s="81">
        <f>Закарпаття!E18</f>
        <v>84</v>
      </c>
      <c r="F323" s="81">
        <f>Закарпаття!F18</f>
        <v>18</v>
      </c>
      <c r="G323" s="81">
        <f>Закарпаття!G18</f>
        <v>0</v>
      </c>
      <c r="H323" s="81">
        <f>Закарпаття!H18</f>
        <v>18</v>
      </c>
      <c r="I323" s="81">
        <f>Закарпаття!I18</f>
        <v>0</v>
      </c>
      <c r="J323" s="83">
        <f>Закарпаття!J18</f>
        <v>3.4</v>
      </c>
      <c r="K323" s="83">
        <f>Закарпаття!K18</f>
        <v>3.4</v>
      </c>
      <c r="L323" s="81">
        <f>Закарпаття!L18</f>
        <v>2</v>
      </c>
      <c r="M323" s="81">
        <f>Закарпаття!M18</f>
        <v>0</v>
      </c>
      <c r="N323" s="81">
        <f>Закарпаття!N18</f>
        <v>0</v>
      </c>
      <c r="O323" s="83">
        <f>Закарпаття!O18</f>
        <v>0</v>
      </c>
      <c r="P323" s="81">
        <f>Закарпаття!P18</f>
        <v>0</v>
      </c>
      <c r="Q323" s="83">
        <f>Закарпаття!Q18</f>
        <v>0</v>
      </c>
      <c r="R323" s="83">
        <f>Закарпаття!R18</f>
        <v>3488.5059999999999</v>
      </c>
      <c r="S323" s="83">
        <f>Закарпаття!S18</f>
        <v>439.11</v>
      </c>
      <c r="T323" s="81">
        <f>Закарпаття!T18</f>
        <v>4</v>
      </c>
      <c r="U323" s="83">
        <f>Закарпаття!U18</f>
        <v>3049.3960000000002</v>
      </c>
      <c r="V323" s="81">
        <f>Закарпаття!V18</f>
        <v>5</v>
      </c>
      <c r="W323" s="83">
        <f>Закарпаття!W18</f>
        <v>915.92399999999998</v>
      </c>
      <c r="X323" s="83">
        <f>Закарпаття!X18</f>
        <v>35.652000000000001</v>
      </c>
      <c r="Y323" s="83">
        <f>Закарпаття!Y18</f>
        <v>880.27200000000005</v>
      </c>
      <c r="Z323" s="81">
        <f>Закарпаття!Z18</f>
        <v>0</v>
      </c>
      <c r="AA323" s="81">
        <f>Закарпаття!AA18</f>
        <v>0</v>
      </c>
    </row>
    <row r="324" spans="1:27" ht="15.75" x14ac:dyDescent="0.25">
      <c r="A324" s="79">
        <v>5</v>
      </c>
      <c r="B324" s="84" t="s">
        <v>9</v>
      </c>
      <c r="C324" s="81">
        <f>Луганськ!C18</f>
        <v>0</v>
      </c>
      <c r="D324" s="81">
        <f>Луганськ!D18</f>
        <v>0</v>
      </c>
      <c r="E324" s="81">
        <f>Луганськ!E18</f>
        <v>0</v>
      </c>
      <c r="F324" s="81">
        <f>Луганськ!F18</f>
        <v>0</v>
      </c>
      <c r="G324" s="81">
        <f>Луганськ!G18</f>
        <v>0</v>
      </c>
      <c r="H324" s="81">
        <f>Луганськ!H18</f>
        <v>0</v>
      </c>
      <c r="I324" s="81">
        <f>Луганськ!I18</f>
        <v>0</v>
      </c>
      <c r="J324" s="83">
        <f>Луганськ!J18</f>
        <v>0</v>
      </c>
      <c r="K324" s="83">
        <f>Луганськ!K18</f>
        <v>0</v>
      </c>
      <c r="L324" s="81">
        <f>Луганськ!L18</f>
        <v>0</v>
      </c>
      <c r="M324" s="81">
        <f>Луганськ!M18</f>
        <v>0</v>
      </c>
      <c r="N324" s="81">
        <f>Луганськ!N18</f>
        <v>0</v>
      </c>
      <c r="O324" s="83">
        <f>Луганськ!O18</f>
        <v>0</v>
      </c>
      <c r="P324" s="81">
        <f>Луганськ!P18</f>
        <v>0</v>
      </c>
      <c r="Q324" s="83">
        <f>Луганськ!Q18</f>
        <v>0</v>
      </c>
      <c r="R324" s="83">
        <f>Луганськ!R18</f>
        <v>0</v>
      </c>
      <c r="S324" s="83">
        <f>Луганськ!S18</f>
        <v>0</v>
      </c>
      <c r="T324" s="81">
        <f>Луганськ!T18</f>
        <v>0</v>
      </c>
      <c r="U324" s="83">
        <f>Луганськ!U18</f>
        <v>0</v>
      </c>
      <c r="V324" s="81">
        <f>Луганськ!V18</f>
        <v>0</v>
      </c>
      <c r="W324" s="83">
        <f>Луганськ!W18</f>
        <v>0</v>
      </c>
      <c r="X324" s="83">
        <f>Луганськ!X18</f>
        <v>0</v>
      </c>
      <c r="Y324" s="83">
        <f>Луганськ!Y18</f>
        <v>0</v>
      </c>
      <c r="Z324" s="81">
        <f>Луганськ!Z18</f>
        <v>0</v>
      </c>
      <c r="AA324" s="81">
        <f>Луганськ!AA18</f>
        <v>0</v>
      </c>
    </row>
    <row r="325" spans="1:27" ht="15.75" x14ac:dyDescent="0.25">
      <c r="A325" s="79">
        <v>6</v>
      </c>
      <c r="B325" s="84" t="s">
        <v>10</v>
      </c>
      <c r="C325" s="81">
        <f>Львів!C18</f>
        <v>109</v>
      </c>
      <c r="D325" s="81">
        <f>Львів!D18</f>
        <v>2</v>
      </c>
      <c r="E325" s="81">
        <f>Львів!E18</f>
        <v>107</v>
      </c>
      <c r="F325" s="81">
        <f>Львів!F18</f>
        <v>12</v>
      </c>
      <c r="G325" s="81">
        <f>Львів!G18</f>
        <v>0</v>
      </c>
      <c r="H325" s="81">
        <f>Львів!H18</f>
        <v>9</v>
      </c>
      <c r="I325" s="81">
        <f>Львів!I18</f>
        <v>0</v>
      </c>
      <c r="J325" s="83">
        <f>Львів!J18</f>
        <v>9.86</v>
      </c>
      <c r="K325" s="83">
        <f>Львів!K18</f>
        <v>9.86</v>
      </c>
      <c r="L325" s="81">
        <f>Львів!L18</f>
        <v>14</v>
      </c>
      <c r="M325" s="81">
        <f>Львів!M18</f>
        <v>6</v>
      </c>
      <c r="N325" s="81">
        <f>Львів!N18</f>
        <v>0</v>
      </c>
      <c r="O325" s="83">
        <f>Львів!O18</f>
        <v>0</v>
      </c>
      <c r="P325" s="81">
        <f>Львів!P18</f>
        <v>0</v>
      </c>
      <c r="Q325" s="83">
        <f>Львів!Q18</f>
        <v>0</v>
      </c>
      <c r="R325" s="83">
        <f>Львів!R18</f>
        <v>102.845</v>
      </c>
      <c r="S325" s="83">
        <f>Львів!S18</f>
        <v>0</v>
      </c>
      <c r="T325" s="81">
        <f>Львів!T18</f>
        <v>16</v>
      </c>
      <c r="U325" s="83">
        <f>Львів!U18</f>
        <v>472.91800000000001</v>
      </c>
      <c r="V325" s="81">
        <f>Львів!V18</f>
        <v>10</v>
      </c>
      <c r="W325" s="83">
        <f>Львів!W18</f>
        <v>66.182000000000002</v>
      </c>
      <c r="X325" s="83">
        <f>Львів!X18</f>
        <v>34.433</v>
      </c>
      <c r="Y325" s="83">
        <f>Львів!Y18</f>
        <v>31.748999999999999</v>
      </c>
      <c r="Z325" s="81">
        <f>Львів!Z18</f>
        <v>0</v>
      </c>
      <c r="AA325" s="81">
        <f>Львів!AA18</f>
        <v>0</v>
      </c>
    </row>
    <row r="326" spans="1:27" ht="15.75" x14ac:dyDescent="0.25">
      <c r="A326" s="79">
        <v>7</v>
      </c>
      <c r="B326" s="84" t="s">
        <v>11</v>
      </c>
      <c r="C326" s="81">
        <f>Суми!C18</f>
        <v>89</v>
      </c>
      <c r="D326" s="81">
        <f>Суми!D18</f>
        <v>0</v>
      </c>
      <c r="E326" s="81">
        <f>Суми!E18</f>
        <v>89</v>
      </c>
      <c r="F326" s="81">
        <f>Суми!F18</f>
        <v>18</v>
      </c>
      <c r="G326" s="81">
        <f>Суми!G18</f>
        <v>0</v>
      </c>
      <c r="H326" s="81">
        <f>Суми!H18</f>
        <v>18</v>
      </c>
      <c r="I326" s="81">
        <f>Суми!I18</f>
        <v>0</v>
      </c>
      <c r="J326" s="83">
        <f>Суми!J18</f>
        <v>9.52</v>
      </c>
      <c r="K326" s="83">
        <f>Суми!K18</f>
        <v>9.52</v>
      </c>
      <c r="L326" s="81">
        <f>Суми!L18</f>
        <v>11</v>
      </c>
      <c r="M326" s="81">
        <f>Суми!M18</f>
        <v>2</v>
      </c>
      <c r="N326" s="81">
        <f>Суми!N18</f>
        <v>0</v>
      </c>
      <c r="O326" s="83">
        <f>Суми!O18</f>
        <v>0</v>
      </c>
      <c r="P326" s="81">
        <f>Суми!P18</f>
        <v>0</v>
      </c>
      <c r="Q326" s="83">
        <f>Суми!Q18</f>
        <v>0</v>
      </c>
      <c r="R326" s="83">
        <f>Суми!R18</f>
        <v>185.07600000000002</v>
      </c>
      <c r="S326" s="83">
        <f>Суми!S18</f>
        <v>101.17</v>
      </c>
      <c r="T326" s="81">
        <f>Суми!T18</f>
        <v>11</v>
      </c>
      <c r="U326" s="83">
        <f>Суми!U18</f>
        <v>103.84699999999999</v>
      </c>
      <c r="V326" s="81">
        <f>Суми!V18</f>
        <v>9</v>
      </c>
      <c r="W326" s="83">
        <f>Суми!W18</f>
        <v>83.12299999999999</v>
      </c>
      <c r="X326" s="83">
        <f>Суми!X18</f>
        <v>83.12299999999999</v>
      </c>
      <c r="Y326" s="83">
        <f>Суми!Y18</f>
        <v>0</v>
      </c>
      <c r="Z326" s="81">
        <f>Суми!Z18</f>
        <v>0</v>
      </c>
      <c r="AA326" s="81">
        <f>Суми!AA18</f>
        <v>0</v>
      </c>
    </row>
    <row r="327" spans="1:27" ht="15.75" x14ac:dyDescent="0.25">
      <c r="A327" s="79">
        <v>8</v>
      </c>
      <c r="B327" s="84" t="s">
        <v>12</v>
      </c>
      <c r="C327" s="81">
        <f>Тернопіль!C18</f>
        <v>34</v>
      </c>
      <c r="D327" s="81">
        <f>Тернопіль!D18</f>
        <v>0</v>
      </c>
      <c r="E327" s="81">
        <f>Тернопіль!E18</f>
        <v>34</v>
      </c>
      <c r="F327" s="81">
        <f>Тернопіль!F18</f>
        <v>27</v>
      </c>
      <c r="G327" s="81">
        <f>Тернопіль!G18</f>
        <v>0</v>
      </c>
      <c r="H327" s="81">
        <f>Тернопіль!H18</f>
        <v>28</v>
      </c>
      <c r="I327" s="81">
        <f>Тернопіль!I18</f>
        <v>0</v>
      </c>
      <c r="J327" s="83">
        <f>Тернопіль!J18</f>
        <v>22.963999999999999</v>
      </c>
      <c r="K327" s="83">
        <f>Тернопіль!K18</f>
        <v>18.714000000000002</v>
      </c>
      <c r="L327" s="81">
        <f>Тернопіль!L18</f>
        <v>0</v>
      </c>
      <c r="M327" s="81">
        <f>Тернопіль!M18</f>
        <v>0</v>
      </c>
      <c r="N327" s="81">
        <f>Тернопіль!N18</f>
        <v>0</v>
      </c>
      <c r="O327" s="83">
        <f>Тернопіль!O18</f>
        <v>0</v>
      </c>
      <c r="P327" s="81">
        <f>Тернопіль!P18</f>
        <v>4</v>
      </c>
      <c r="Q327" s="83">
        <f>Тернопіль!Q18</f>
        <v>5600.5609999999997</v>
      </c>
      <c r="R327" s="83">
        <f>Тернопіль!R18</f>
        <v>175.10300000000001</v>
      </c>
      <c r="S327" s="83">
        <f>Тернопіль!S18</f>
        <v>153.66499999999999</v>
      </c>
      <c r="T327" s="81">
        <f>Тернопіль!T18</f>
        <v>9</v>
      </c>
      <c r="U327" s="83">
        <f>Тернопіль!U18</f>
        <v>771.30099999999993</v>
      </c>
      <c r="V327" s="81">
        <f>Тернопіль!V18</f>
        <v>13</v>
      </c>
      <c r="W327" s="83">
        <f>Тернопіль!W18</f>
        <v>1504.462</v>
      </c>
      <c r="X327" s="83">
        <f>Тернопіль!X18</f>
        <v>33.597000000000001</v>
      </c>
      <c r="Y327" s="83">
        <f>Тернопіль!Y18</f>
        <v>1470.8649999999998</v>
      </c>
      <c r="Z327" s="81">
        <f>Тернопіль!Z18</f>
        <v>0</v>
      </c>
      <c r="AA327" s="81">
        <f>Тернопіль!AA18</f>
        <v>0</v>
      </c>
    </row>
    <row r="328" spans="1:27" ht="15.75" x14ac:dyDescent="0.25">
      <c r="A328" s="79">
        <v>9</v>
      </c>
      <c r="B328" s="84" t="s">
        <v>13</v>
      </c>
      <c r="C328" s="81">
        <f>Харків!C18</f>
        <v>94</v>
      </c>
      <c r="D328" s="81">
        <f>Харків!D18</f>
        <v>2</v>
      </c>
      <c r="E328" s="81">
        <f>Харків!E18</f>
        <v>92</v>
      </c>
      <c r="F328" s="81">
        <f>Харків!F18</f>
        <v>7</v>
      </c>
      <c r="G328" s="81">
        <f>Харків!G18</f>
        <v>0</v>
      </c>
      <c r="H328" s="81">
        <f>Харків!H18</f>
        <v>7</v>
      </c>
      <c r="I328" s="81">
        <f>Харків!I18</f>
        <v>0</v>
      </c>
      <c r="J328" s="83">
        <f>Харків!J18</f>
        <v>4.42</v>
      </c>
      <c r="K328" s="83">
        <f>Харків!K18</f>
        <v>4.42</v>
      </c>
      <c r="L328" s="81">
        <f>Харків!L18</f>
        <v>0</v>
      </c>
      <c r="M328" s="81">
        <f>Харків!M18</f>
        <v>0</v>
      </c>
      <c r="N328" s="81">
        <f>Харків!N18</f>
        <v>4</v>
      </c>
      <c r="O328" s="83">
        <f>Харків!O18</f>
        <v>2581.8050000000003</v>
      </c>
      <c r="P328" s="81">
        <f>Харків!P18</f>
        <v>3</v>
      </c>
      <c r="Q328" s="83">
        <f>Харків!Q18</f>
        <v>2091.723</v>
      </c>
      <c r="R328" s="83">
        <f>Харків!R18</f>
        <v>49.706000000000003</v>
      </c>
      <c r="S328" s="83">
        <f>Харків!S18</f>
        <v>0</v>
      </c>
      <c r="T328" s="81">
        <f>Харків!T18</f>
        <v>18</v>
      </c>
      <c r="U328" s="83">
        <f>Харків!U18</f>
        <v>49.706000000000003</v>
      </c>
      <c r="V328" s="81">
        <f>Харків!V18</f>
        <v>5</v>
      </c>
      <c r="W328" s="83">
        <f>Харків!W18</f>
        <v>33.048000000000002</v>
      </c>
      <c r="X328" s="83">
        <f>Харків!X18</f>
        <v>33.048000000000002</v>
      </c>
      <c r="Y328" s="83">
        <f>Харків!Y18</f>
        <v>0</v>
      </c>
      <c r="Z328" s="81">
        <f>Харків!Z18</f>
        <v>0</v>
      </c>
      <c r="AA328" s="81">
        <f>Харків!AA18</f>
        <v>0</v>
      </c>
    </row>
    <row r="329" spans="1:27" ht="15.75" x14ac:dyDescent="0.25">
      <c r="A329" s="79">
        <v>10</v>
      </c>
      <c r="B329" s="84" t="s">
        <v>14</v>
      </c>
      <c r="C329" s="81">
        <f>Хмельницький!C18</f>
        <v>70</v>
      </c>
      <c r="D329" s="81">
        <f>Хмельницький!D18</f>
        <v>4</v>
      </c>
      <c r="E329" s="81">
        <f>Хмельницький!E18</f>
        <v>66</v>
      </c>
      <c r="F329" s="81">
        <f>Хмельницький!F18</f>
        <v>63</v>
      </c>
      <c r="G329" s="81">
        <f>Хмельницький!G18</f>
        <v>0</v>
      </c>
      <c r="H329" s="81">
        <f>Хмельницький!H18</f>
        <v>63</v>
      </c>
      <c r="I329" s="81">
        <f>Хмельницький!I18</f>
        <v>0</v>
      </c>
      <c r="J329" s="83">
        <f>Хмельницький!J18</f>
        <v>33.234999999999999</v>
      </c>
      <c r="K329" s="83">
        <f>Хмельницький!K18</f>
        <v>30.855</v>
      </c>
      <c r="L329" s="81">
        <f>Хмельницький!L18</f>
        <v>0</v>
      </c>
      <c r="M329" s="81">
        <f>Хмельницький!M18</f>
        <v>0</v>
      </c>
      <c r="N329" s="81">
        <f>Хмельницький!N18</f>
        <v>0</v>
      </c>
      <c r="O329" s="83">
        <f>Хмельницький!O18</f>
        <v>0</v>
      </c>
      <c r="P329" s="81">
        <f>Хмельницький!P18</f>
        <v>0</v>
      </c>
      <c r="Q329" s="83">
        <f>Хмельницький!Q18</f>
        <v>0</v>
      </c>
      <c r="R329" s="83">
        <f>Хмельницький!R18</f>
        <v>73.748000000000005</v>
      </c>
      <c r="S329" s="83">
        <f>Хмельницький!S18</f>
        <v>3.621</v>
      </c>
      <c r="T329" s="81">
        <f>Хмельницький!T18</f>
        <v>9</v>
      </c>
      <c r="U329" s="83">
        <f>Хмельницький!U18</f>
        <v>304.96899999999999</v>
      </c>
      <c r="V329" s="81">
        <f>Хмельницький!V18</f>
        <v>10</v>
      </c>
      <c r="W329" s="83">
        <f>Хмельницький!W18</f>
        <v>166.32200000000003</v>
      </c>
      <c r="X329" s="83">
        <f>Хмельницький!X18</f>
        <v>118.599</v>
      </c>
      <c r="Y329" s="83">
        <f>Хмельницький!Y18</f>
        <v>47.722999999999999</v>
      </c>
      <c r="Z329" s="81">
        <f>Хмельницький!Z18</f>
        <v>0</v>
      </c>
      <c r="AA329" s="81">
        <f>Хмельницький!AA18</f>
        <v>0</v>
      </c>
    </row>
    <row r="330" spans="1:27" ht="15.75" x14ac:dyDescent="0.25">
      <c r="A330" s="79">
        <v>11</v>
      </c>
      <c r="B330" s="86" t="s">
        <v>15</v>
      </c>
      <c r="C330" s="81">
        <f>Чернігів!C18</f>
        <v>69</v>
      </c>
      <c r="D330" s="81">
        <f>Чернігів!D18</f>
        <v>0</v>
      </c>
      <c r="E330" s="81">
        <f>Чернігів!E18</f>
        <v>69</v>
      </c>
      <c r="F330" s="81">
        <f>Чернігів!F18</f>
        <v>56</v>
      </c>
      <c r="G330" s="81">
        <f>Чернігів!G18</f>
        <v>0</v>
      </c>
      <c r="H330" s="81">
        <f>Чернігів!H18</f>
        <v>56</v>
      </c>
      <c r="I330" s="81">
        <f>Чернігів!I18</f>
        <v>0</v>
      </c>
      <c r="J330" s="83">
        <f>Чернігів!J18</f>
        <v>42.405999999999999</v>
      </c>
      <c r="K330" s="83">
        <f>Чернігів!K18</f>
        <v>42.405999999999999</v>
      </c>
      <c r="L330" s="81">
        <f>Чернігів!L18</f>
        <v>0</v>
      </c>
      <c r="M330" s="81">
        <f>Чернігів!M18</f>
        <v>0</v>
      </c>
      <c r="N330" s="81">
        <f>Чернігів!N18</f>
        <v>3</v>
      </c>
      <c r="O330" s="83">
        <f>Чернігів!O18</f>
        <v>0</v>
      </c>
      <c r="P330" s="81">
        <f>Чернігів!P18</f>
        <v>15</v>
      </c>
      <c r="Q330" s="83">
        <f>Чернігів!Q18</f>
        <v>0</v>
      </c>
      <c r="R330" s="83">
        <f>Чернігів!R18</f>
        <v>17.536000000000001</v>
      </c>
      <c r="S330" s="83">
        <f>Чернігів!S18</f>
        <v>0</v>
      </c>
      <c r="T330" s="81">
        <f>Чернігів!T18</f>
        <v>1</v>
      </c>
      <c r="U330" s="83">
        <f>Чернігів!U18</f>
        <v>17.536000000000001</v>
      </c>
      <c r="V330" s="81">
        <f>Чернігів!V18</f>
        <v>1</v>
      </c>
      <c r="W330" s="83">
        <f>Чернігів!W18</f>
        <v>17.536000000000001</v>
      </c>
      <c r="X330" s="83">
        <f>Чернігів!X18</f>
        <v>17.536000000000001</v>
      </c>
      <c r="Y330" s="83">
        <f>Чернігів!Y18</f>
        <v>0</v>
      </c>
      <c r="Z330" s="81">
        <f>Чернігів!Z18</f>
        <v>0</v>
      </c>
      <c r="AA330" s="81">
        <f>Чернігів!AA18</f>
        <v>0</v>
      </c>
    </row>
    <row r="331" spans="1:27" ht="15.75" x14ac:dyDescent="0.25">
      <c r="A331" s="79">
        <v>12</v>
      </c>
      <c r="B331" s="87" t="s">
        <v>16</v>
      </c>
      <c r="C331" s="81">
        <f>Поліський!C18</f>
        <v>205</v>
      </c>
      <c r="D331" s="81">
        <f>Поліський!D18</f>
        <v>5</v>
      </c>
      <c r="E331" s="81">
        <f>Поліський!E18</f>
        <v>200</v>
      </c>
      <c r="F331" s="81">
        <f>Поліський!F18</f>
        <v>103</v>
      </c>
      <c r="G331" s="81">
        <f>Поліський!G18</f>
        <v>0</v>
      </c>
      <c r="H331" s="81">
        <f>Поліський!H18</f>
        <v>104</v>
      </c>
      <c r="I331" s="81">
        <f>Поліський!I18</f>
        <v>0</v>
      </c>
      <c r="J331" s="83">
        <f>Поліський!J18</f>
        <v>49.249000000000002</v>
      </c>
      <c r="K331" s="83">
        <f>Поліський!K18</f>
        <v>45.644999999999996</v>
      </c>
      <c r="L331" s="81">
        <f>Поліський!L18</f>
        <v>3</v>
      </c>
      <c r="M331" s="81">
        <f>Поліський!M18</f>
        <v>0</v>
      </c>
      <c r="N331" s="81">
        <f>Поліський!N18</f>
        <v>2</v>
      </c>
      <c r="O331" s="83">
        <f>Поліський!O18</f>
        <v>230003.459</v>
      </c>
      <c r="P331" s="81">
        <f>Поліський!P18</f>
        <v>1</v>
      </c>
      <c r="Q331" s="83">
        <f>Поліський!Q18</f>
        <v>1032.72</v>
      </c>
      <c r="R331" s="83">
        <f>Поліський!R18</f>
        <v>1155.1790000000001</v>
      </c>
      <c r="S331" s="83">
        <f>Поліський!S18</f>
        <v>308.36599999999999</v>
      </c>
      <c r="T331" s="81">
        <f>Поліський!T18</f>
        <v>27</v>
      </c>
      <c r="U331" s="83">
        <f>Поліський!U18</f>
        <v>1394.711</v>
      </c>
      <c r="V331" s="81">
        <f>Поліський!V18</f>
        <v>30</v>
      </c>
      <c r="W331" s="83">
        <f>Поліський!W18</f>
        <v>593.32399999999996</v>
      </c>
      <c r="X331" s="83">
        <f>Поліський!X18</f>
        <v>9.2489999999999988</v>
      </c>
      <c r="Y331" s="83">
        <f>Поліський!Y18</f>
        <v>584.07500000000005</v>
      </c>
      <c r="Z331" s="81">
        <f>Поліський!Z18</f>
        <v>0</v>
      </c>
      <c r="AA331" s="81">
        <f>Поліський!AA18</f>
        <v>0</v>
      </c>
    </row>
    <row r="332" spans="1:27" ht="15.75" x14ac:dyDescent="0.25">
      <c r="A332" s="79">
        <v>13</v>
      </c>
      <c r="B332" s="87" t="s">
        <v>17</v>
      </c>
      <c r="C332" s="81">
        <f>Столичний!C18</f>
        <v>279</v>
      </c>
      <c r="D332" s="81">
        <f>Столичний!D18</f>
        <v>43</v>
      </c>
      <c r="E332" s="81">
        <f>Столичний!E18</f>
        <v>236</v>
      </c>
      <c r="F332" s="81">
        <f>Столичний!F18</f>
        <v>6</v>
      </c>
      <c r="G332" s="81">
        <f>Столичний!G18</f>
        <v>2</v>
      </c>
      <c r="H332" s="81">
        <f>Столичний!H18</f>
        <v>4</v>
      </c>
      <c r="I332" s="81">
        <f>Столичний!I18</f>
        <v>0</v>
      </c>
      <c r="J332" s="83">
        <f>Столичний!J18</f>
        <v>1.7850000000000001</v>
      </c>
      <c r="K332" s="83">
        <f>Столичний!K18</f>
        <v>1.7850000000000001</v>
      </c>
      <c r="L332" s="81">
        <f>Столичний!L18</f>
        <v>8</v>
      </c>
      <c r="M332" s="81">
        <f>Столичний!M18</f>
        <v>4</v>
      </c>
      <c r="N332" s="81">
        <f>Столичний!N18</f>
        <v>0</v>
      </c>
      <c r="O332" s="83">
        <f>Столичний!O18</f>
        <v>0</v>
      </c>
      <c r="P332" s="81">
        <f>Столичний!P18</f>
        <v>2</v>
      </c>
      <c r="Q332" s="83">
        <f>Столичний!Q18</f>
        <v>11473.402</v>
      </c>
      <c r="R332" s="83">
        <f>Столичний!R18</f>
        <v>6523.357</v>
      </c>
      <c r="S332" s="83">
        <f>Столичний!S18</f>
        <v>6428.8989999999994</v>
      </c>
      <c r="T332" s="81">
        <f>Столичний!T18</f>
        <v>6</v>
      </c>
      <c r="U332" s="83">
        <f>Столичний!U18</f>
        <v>94.457999999999984</v>
      </c>
      <c r="V332" s="81">
        <f>Столичний!V18</f>
        <v>2</v>
      </c>
      <c r="W332" s="83">
        <f>Столичний!W18</f>
        <v>129.72200000000001</v>
      </c>
      <c r="X332" s="83">
        <f>Столичний!X18</f>
        <v>1.3680000000000001</v>
      </c>
      <c r="Y332" s="83">
        <f>Столичний!Y18</f>
        <v>128.35400000000001</v>
      </c>
      <c r="Z332" s="81">
        <f>Столичний!Z18</f>
        <v>0</v>
      </c>
      <c r="AA332" s="81">
        <f>Столичний!AA18</f>
        <v>0</v>
      </c>
    </row>
    <row r="333" spans="1:27" ht="15.75" x14ac:dyDescent="0.25">
      <c r="A333" s="79">
        <v>14</v>
      </c>
      <c r="B333" s="87" t="s">
        <v>18</v>
      </c>
      <c r="C333" s="81">
        <f>Центральний!C18</f>
        <v>100</v>
      </c>
      <c r="D333" s="81">
        <f>Центральний!D18</f>
        <v>5</v>
      </c>
      <c r="E333" s="81">
        <f>Центральний!E18</f>
        <v>95</v>
      </c>
      <c r="F333" s="81">
        <f>Центральний!F18</f>
        <v>11</v>
      </c>
      <c r="G333" s="81">
        <f>Центральний!G18</f>
        <v>0</v>
      </c>
      <c r="H333" s="81">
        <f>Центральний!H18</f>
        <v>12</v>
      </c>
      <c r="I333" s="81">
        <f>Центральний!I18</f>
        <v>0</v>
      </c>
      <c r="J333" s="83">
        <f>Центральний!J18</f>
        <v>5.1680000000000001</v>
      </c>
      <c r="K333" s="83">
        <f>Центральний!K18</f>
        <v>22.168000000000003</v>
      </c>
      <c r="L333" s="81">
        <f>Центральний!L18</f>
        <v>11</v>
      </c>
      <c r="M333" s="81">
        <f>Центральний!M18</f>
        <v>5</v>
      </c>
      <c r="N333" s="81">
        <f>Центральний!N18</f>
        <v>2</v>
      </c>
      <c r="O333" s="83">
        <f>Центральний!O18</f>
        <v>2633.76</v>
      </c>
      <c r="P333" s="81">
        <f>Центральний!P18</f>
        <v>1</v>
      </c>
      <c r="Q333" s="83">
        <f>Центральний!Q18</f>
        <v>1632.825</v>
      </c>
      <c r="R333" s="83">
        <f>Центральний!R18</f>
        <v>16017.001</v>
      </c>
      <c r="S333" s="83">
        <f>Центральний!S18</f>
        <v>0</v>
      </c>
      <c r="T333" s="81">
        <f>Центральний!T18</f>
        <v>29</v>
      </c>
      <c r="U333" s="83">
        <f>Центральний!U18</f>
        <v>16860.634999999998</v>
      </c>
      <c r="V333" s="81">
        <f>Центральний!V18</f>
        <v>9</v>
      </c>
      <c r="W333" s="83">
        <f>Центральний!W18</f>
        <v>1073.9860000000001</v>
      </c>
      <c r="X333" s="83">
        <f>Центральний!X18</f>
        <v>652.09799999999996</v>
      </c>
      <c r="Y333" s="83">
        <f>Центральний!Y18</f>
        <v>421.88799999999998</v>
      </c>
      <c r="Z333" s="81">
        <f>Центральний!Z18</f>
        <v>0</v>
      </c>
      <c r="AA333" s="81">
        <f>Центральний!AA18</f>
        <v>0</v>
      </c>
    </row>
    <row r="334" spans="1:27" ht="15.75" x14ac:dyDescent="0.25">
      <c r="A334" s="88">
        <v>15</v>
      </c>
      <c r="B334" s="87" t="s">
        <v>19</v>
      </c>
      <c r="C334" s="81">
        <f>Карпатський!C18</f>
        <v>60</v>
      </c>
      <c r="D334" s="81">
        <f>Карпатський!D18</f>
        <v>1</v>
      </c>
      <c r="E334" s="81">
        <f>Карпатський!E18</f>
        <v>59</v>
      </c>
      <c r="F334" s="81">
        <f>Карпатський!F18</f>
        <v>90</v>
      </c>
      <c r="G334" s="81">
        <f>Карпатський!G18</f>
        <v>0</v>
      </c>
      <c r="H334" s="81">
        <f>Карпатський!H18</f>
        <v>90</v>
      </c>
      <c r="I334" s="81">
        <f>Карпатський!I18</f>
        <v>0</v>
      </c>
      <c r="J334" s="83">
        <f>Карпатський!J18</f>
        <v>18.241</v>
      </c>
      <c r="K334" s="83">
        <f>Карпатський!K18</f>
        <v>18.241</v>
      </c>
      <c r="L334" s="81">
        <f>Карпатський!L18</f>
        <v>15</v>
      </c>
      <c r="M334" s="81">
        <f>Карпатський!M18</f>
        <v>5</v>
      </c>
      <c r="N334" s="81">
        <f>Карпатський!N18</f>
        <v>0</v>
      </c>
      <c r="O334" s="83">
        <f>Карпатський!O18</f>
        <v>0</v>
      </c>
      <c r="P334" s="81">
        <f>Карпатський!P18</f>
        <v>0</v>
      </c>
      <c r="Q334" s="83">
        <f>Карпатський!Q18</f>
        <v>0</v>
      </c>
      <c r="R334" s="83">
        <f>Карпатський!R18</f>
        <v>185897.027</v>
      </c>
      <c r="S334" s="83">
        <f>Карпатський!S18</f>
        <v>185897.027</v>
      </c>
      <c r="T334" s="81">
        <f>Карпатський!T18</f>
        <v>0</v>
      </c>
      <c r="U334" s="83">
        <f>Карпатський!U18</f>
        <v>0</v>
      </c>
      <c r="V334" s="81">
        <f>Карпатський!V18</f>
        <v>0</v>
      </c>
      <c r="W334" s="83">
        <f>Карпатський!W18</f>
        <v>532.80600000000004</v>
      </c>
      <c r="X334" s="83">
        <f>Карпатський!X18</f>
        <v>0</v>
      </c>
      <c r="Y334" s="83">
        <f>Карпатський!Y18</f>
        <v>532.80600000000004</v>
      </c>
      <c r="Z334" s="81">
        <f>Карпатський!Z18</f>
        <v>0</v>
      </c>
      <c r="AA334" s="81">
        <f>Карпатський!AA18</f>
        <v>0</v>
      </c>
    </row>
    <row r="335" spans="1:27" ht="31.5" x14ac:dyDescent="0.25">
      <c r="A335" s="89">
        <v>16</v>
      </c>
      <c r="B335" s="87" t="s">
        <v>20</v>
      </c>
      <c r="C335" s="81">
        <f>Придніпровський!C18</f>
        <v>110</v>
      </c>
      <c r="D335" s="81">
        <f>Придніпровський!D18</f>
        <v>3</v>
      </c>
      <c r="E335" s="81">
        <f>Придніпровський!E18</f>
        <v>107</v>
      </c>
      <c r="F335" s="81">
        <f>Придніпровський!F18</f>
        <v>58</v>
      </c>
      <c r="G335" s="81">
        <f>Придніпровський!G18</f>
        <v>0</v>
      </c>
      <c r="H335" s="81">
        <f>Придніпровський!H18</f>
        <v>56</v>
      </c>
      <c r="I335" s="81">
        <f>Придніпровський!I18</f>
        <v>0</v>
      </c>
      <c r="J335" s="83">
        <f>Придніпровський!J18</f>
        <v>42.415000000000006</v>
      </c>
      <c r="K335" s="83">
        <f>Придніпровський!K18</f>
        <v>43.265000000000001</v>
      </c>
      <c r="L335" s="81">
        <f>Придніпровський!L18</f>
        <v>68</v>
      </c>
      <c r="M335" s="81">
        <f>Придніпровський!M18</f>
        <v>1</v>
      </c>
      <c r="N335" s="81">
        <f>Придніпровський!N18</f>
        <v>17</v>
      </c>
      <c r="O335" s="83">
        <f>Придніпровський!O18</f>
        <v>4915.2559999999994</v>
      </c>
      <c r="P335" s="81">
        <f>Придніпровський!P18</f>
        <v>3</v>
      </c>
      <c r="Q335" s="83">
        <f>Придніпровський!Q18</f>
        <v>4449.5990000000002</v>
      </c>
      <c r="R335" s="83">
        <f>Придніпровський!R18</f>
        <v>59027.39</v>
      </c>
      <c r="S335" s="83">
        <f>Придніпровський!S18</f>
        <v>21554.364999999998</v>
      </c>
      <c r="T335" s="81">
        <f>Придніпровський!T18</f>
        <v>240</v>
      </c>
      <c r="U335" s="83">
        <f>Придніпровський!U18</f>
        <v>38065.783000000003</v>
      </c>
      <c r="V335" s="81">
        <f>Придніпровський!V18</f>
        <v>59</v>
      </c>
      <c r="W335" s="83">
        <f>Придніпровський!W18</f>
        <v>2647.42</v>
      </c>
      <c r="X335" s="83">
        <f>Придніпровський!X18</f>
        <v>2535.1089999999999</v>
      </c>
      <c r="Y335" s="83">
        <f>Придніпровський!Y18</f>
        <v>112.31100000000001</v>
      </c>
      <c r="Z335" s="81">
        <f>Придніпровський!Z18</f>
        <v>0</v>
      </c>
      <c r="AA335" s="81">
        <f>Придніпровський!AA18</f>
        <v>0</v>
      </c>
    </row>
    <row r="336" spans="1:27" ht="31.5" x14ac:dyDescent="0.25">
      <c r="A336" s="89">
        <v>17</v>
      </c>
      <c r="B336" s="87" t="s">
        <v>21</v>
      </c>
      <c r="C336" s="81">
        <f>Південний!C18</f>
        <v>98</v>
      </c>
      <c r="D336" s="81">
        <f>Південний!D18</f>
        <v>1</v>
      </c>
      <c r="E336" s="81">
        <f>Південний!E18</f>
        <v>97</v>
      </c>
      <c r="F336" s="81">
        <f>Південний!F18</f>
        <v>11</v>
      </c>
      <c r="G336" s="81">
        <f>Південний!G18</f>
        <v>0</v>
      </c>
      <c r="H336" s="81">
        <f>Південний!H18</f>
        <v>11</v>
      </c>
      <c r="I336" s="81">
        <f>Південний!I18</f>
        <v>0</v>
      </c>
      <c r="J336" s="83">
        <f>Південний!J18</f>
        <v>4.6749999999999998</v>
      </c>
      <c r="K336" s="83">
        <f>Південний!K18</f>
        <v>4.6749999999999998</v>
      </c>
      <c r="L336" s="81">
        <f>Південний!L18</f>
        <v>4</v>
      </c>
      <c r="M336" s="81">
        <f>Південний!M18</f>
        <v>1</v>
      </c>
      <c r="N336" s="81">
        <f>Південний!N18</f>
        <v>0</v>
      </c>
      <c r="O336" s="83">
        <f>Південний!O18</f>
        <v>0</v>
      </c>
      <c r="P336" s="81">
        <f>Південний!P18</f>
        <v>0</v>
      </c>
      <c r="Q336" s="83">
        <f>Південний!Q18</f>
        <v>0</v>
      </c>
      <c r="R336" s="83">
        <f>Південний!R18</f>
        <v>9917.0689999999995</v>
      </c>
      <c r="S336" s="83">
        <f>Південний!S18</f>
        <v>8424.8080000000009</v>
      </c>
      <c r="T336" s="81">
        <f>Південний!T18</f>
        <v>11</v>
      </c>
      <c r="U336" s="83">
        <f>Південний!U18</f>
        <v>1489.0150000000001</v>
      </c>
      <c r="V336" s="81">
        <f>Південний!V18</f>
        <v>8</v>
      </c>
      <c r="W336" s="83">
        <f>Південний!W18</f>
        <v>87.114999999999995</v>
      </c>
      <c r="X336" s="83">
        <f>Південний!X18</f>
        <v>66.611999999999995</v>
      </c>
      <c r="Y336" s="83">
        <f>Південний!Y18</f>
        <v>20.503</v>
      </c>
      <c r="Z336" s="81">
        <f>Південний!Z18</f>
        <v>0</v>
      </c>
      <c r="AA336" s="81">
        <f>Південний!AA18</f>
        <v>0</v>
      </c>
    </row>
    <row r="337" spans="1:27" ht="31.5" x14ac:dyDescent="0.25">
      <c r="A337" s="89">
        <v>18</v>
      </c>
      <c r="B337" s="87" t="s">
        <v>22</v>
      </c>
      <c r="C337" s="81">
        <f>'Південно-Західний'!C18</f>
        <v>177</v>
      </c>
      <c r="D337" s="81">
        <f>'Південно-Західний'!D18</f>
        <v>7</v>
      </c>
      <c r="E337" s="81">
        <f>'Південно-Західний'!E18</f>
        <v>170</v>
      </c>
      <c r="F337" s="81">
        <f>'Південно-Західний'!F18</f>
        <v>59</v>
      </c>
      <c r="G337" s="81">
        <f>'Південно-Західний'!G18</f>
        <v>0</v>
      </c>
      <c r="H337" s="81">
        <f>'Південно-Західний'!H18</f>
        <v>58</v>
      </c>
      <c r="I337" s="81">
        <f>'Південно-Західний'!I18</f>
        <v>0</v>
      </c>
      <c r="J337" s="83">
        <f>'Південно-Західний'!J18</f>
        <v>38.42</v>
      </c>
      <c r="K337" s="83">
        <f>'Південно-Західний'!K18</f>
        <v>41.31</v>
      </c>
      <c r="L337" s="81">
        <f>'Південно-Західний'!L18</f>
        <v>11</v>
      </c>
      <c r="M337" s="81">
        <f>'Південно-Західний'!M18</f>
        <v>5</v>
      </c>
      <c r="N337" s="81">
        <f>'Південно-Західний'!N18</f>
        <v>0</v>
      </c>
      <c r="O337" s="83">
        <f>'Південно-Західний'!O18</f>
        <v>0</v>
      </c>
      <c r="P337" s="81">
        <f>'Південно-Західний'!P18</f>
        <v>0</v>
      </c>
      <c r="Q337" s="83">
        <f>'Південно-Західний'!Q18</f>
        <v>0</v>
      </c>
      <c r="R337" s="83">
        <f>'Південно-Західний'!R18</f>
        <v>12324.368559999999</v>
      </c>
      <c r="S337" s="83">
        <f>'Південно-Західний'!S18</f>
        <v>10272.916580000001</v>
      </c>
      <c r="T337" s="81">
        <f>'Південно-Західний'!T18</f>
        <v>24</v>
      </c>
      <c r="U337" s="83">
        <f>'Південно-Західний'!U18</f>
        <v>2051.4519799999998</v>
      </c>
      <c r="V337" s="81">
        <f>'Південно-Західний'!V18</f>
        <v>28</v>
      </c>
      <c r="W337" s="83">
        <f>'Південно-Західний'!W18</f>
        <v>2368.8555799999999</v>
      </c>
      <c r="X337" s="83">
        <f>'Південно-Західний'!X18</f>
        <v>247.35734000000002</v>
      </c>
      <c r="Y337" s="83">
        <f>'Південно-Західний'!Y18</f>
        <v>2121.4982399999999</v>
      </c>
      <c r="Z337" s="81">
        <f>'Південно-Західний'!Z18</f>
        <v>0</v>
      </c>
      <c r="AA337" s="81">
        <f>'Південно-Західний'!AA18</f>
        <v>0</v>
      </c>
    </row>
    <row r="338" spans="1:27" ht="31.5" x14ac:dyDescent="0.25">
      <c r="A338" s="90"/>
      <c r="B338" s="91" t="s">
        <v>23</v>
      </c>
      <c r="C338" s="94">
        <f>ЦА!C18</f>
        <v>7</v>
      </c>
      <c r="D338" s="94">
        <f>ЦА!D18</f>
        <v>3</v>
      </c>
      <c r="E338" s="94">
        <f>ЦА!E18</f>
        <v>4</v>
      </c>
      <c r="F338" s="94">
        <f>ЦА!F18</f>
        <v>0</v>
      </c>
      <c r="G338" s="94">
        <f>ЦА!G18</f>
        <v>0</v>
      </c>
      <c r="H338" s="94">
        <f>ЦА!H18</f>
        <v>0</v>
      </c>
      <c r="I338" s="94">
        <f>ЦА!I18</f>
        <v>0</v>
      </c>
      <c r="J338" s="93">
        <f>ЦА!J18</f>
        <v>0</v>
      </c>
      <c r="K338" s="93">
        <f>ЦА!K18</f>
        <v>0</v>
      </c>
      <c r="L338" s="94">
        <f>ЦА!L18</f>
        <v>0</v>
      </c>
      <c r="M338" s="94">
        <f>ЦА!M18</f>
        <v>0</v>
      </c>
      <c r="N338" s="94">
        <f>ЦА!N18</f>
        <v>0</v>
      </c>
      <c r="O338" s="93">
        <f>ЦА!O18</f>
        <v>0</v>
      </c>
      <c r="P338" s="94">
        <f>ЦА!P18</f>
        <v>0</v>
      </c>
      <c r="Q338" s="93">
        <f>ЦА!Q18</f>
        <v>0</v>
      </c>
      <c r="R338" s="93">
        <f>ЦА!R18</f>
        <v>0</v>
      </c>
      <c r="S338" s="93">
        <f>ЦА!S18</f>
        <v>0</v>
      </c>
      <c r="T338" s="94">
        <f>ЦА!T18</f>
        <v>0</v>
      </c>
      <c r="U338" s="93">
        <f>ЦА!U18</f>
        <v>0</v>
      </c>
      <c r="V338" s="94">
        <f>ЦА!V18</f>
        <v>0</v>
      </c>
      <c r="W338" s="93">
        <f>ЦА!W18</f>
        <v>0</v>
      </c>
      <c r="X338" s="93">
        <f>ЦА!X18</f>
        <v>0</v>
      </c>
      <c r="Y338" s="93">
        <f>ЦА!Y18</f>
        <v>0</v>
      </c>
      <c r="Z338" s="94">
        <f>ЦА!Z18</f>
        <v>0</v>
      </c>
      <c r="AA338" s="94">
        <f>ЦА!AA18</f>
        <v>0</v>
      </c>
    </row>
    <row r="339" spans="1:27" ht="15.75" x14ac:dyDescent="0.25">
      <c r="A339" s="129" t="s">
        <v>97</v>
      </c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</row>
    <row r="340" spans="1:27" ht="24" customHeight="1" x14ac:dyDescent="0.25">
      <c r="A340" s="132" t="s">
        <v>53</v>
      </c>
      <c r="B340" s="132" t="s">
        <v>24</v>
      </c>
      <c r="C340" s="132" t="s">
        <v>25</v>
      </c>
      <c r="D340" s="132"/>
      <c r="E340" s="132"/>
      <c r="F340" s="132" t="s">
        <v>0</v>
      </c>
      <c r="G340" s="132"/>
      <c r="H340" s="132" t="s">
        <v>54</v>
      </c>
      <c r="I340" s="132"/>
      <c r="J340" s="132" t="s">
        <v>55</v>
      </c>
      <c r="K340" s="132"/>
      <c r="L340" s="138" t="s">
        <v>56</v>
      </c>
      <c r="M340" s="139"/>
      <c r="N340" s="138" t="s">
        <v>57</v>
      </c>
      <c r="O340" s="142"/>
      <c r="P340" s="142"/>
      <c r="Q340" s="139"/>
      <c r="R340" s="132" t="s">
        <v>26</v>
      </c>
      <c r="S340" s="132"/>
      <c r="T340" s="132" t="s">
        <v>83</v>
      </c>
      <c r="U340" s="132"/>
      <c r="V340" s="132"/>
      <c r="W340" s="132"/>
      <c r="X340" s="132"/>
      <c r="Y340" s="132"/>
      <c r="Z340" s="132" t="s">
        <v>59</v>
      </c>
      <c r="AA340" s="132"/>
    </row>
    <row r="341" spans="1:27" ht="22.5" customHeight="1" x14ac:dyDescent="0.25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40"/>
      <c r="M341" s="141"/>
      <c r="N341" s="140"/>
      <c r="O341" s="143"/>
      <c r="P341" s="143"/>
      <c r="Q341" s="141"/>
      <c r="R341" s="132"/>
      <c r="S341" s="132"/>
      <c r="T341" s="132" t="s">
        <v>60</v>
      </c>
      <c r="U341" s="132"/>
      <c r="V341" s="132" t="s">
        <v>1</v>
      </c>
      <c r="W341" s="132"/>
      <c r="X341" s="132"/>
      <c r="Y341" s="132"/>
      <c r="Z341" s="132"/>
      <c r="AA341" s="132"/>
    </row>
    <row r="342" spans="1:27" ht="15" customHeight="1" x14ac:dyDescent="0.25">
      <c r="A342" s="132"/>
      <c r="B342" s="132"/>
      <c r="C342" s="131" t="s">
        <v>2</v>
      </c>
      <c r="D342" s="127" t="s">
        <v>81</v>
      </c>
      <c r="E342" s="127" t="s">
        <v>82</v>
      </c>
      <c r="F342" s="131" t="s">
        <v>61</v>
      </c>
      <c r="G342" s="131" t="s">
        <v>62</v>
      </c>
      <c r="H342" s="131" t="s">
        <v>2</v>
      </c>
      <c r="I342" s="131" t="s">
        <v>27</v>
      </c>
      <c r="J342" s="133" t="s">
        <v>3</v>
      </c>
      <c r="K342" s="133" t="s">
        <v>1</v>
      </c>
      <c r="L342" s="134" t="s">
        <v>63</v>
      </c>
      <c r="M342" s="134" t="s">
        <v>64</v>
      </c>
      <c r="N342" s="134" t="s">
        <v>65</v>
      </c>
      <c r="O342" s="134" t="s">
        <v>66</v>
      </c>
      <c r="P342" s="137" t="s">
        <v>67</v>
      </c>
      <c r="Q342" s="137"/>
      <c r="R342" s="131" t="s">
        <v>2</v>
      </c>
      <c r="S342" s="131" t="s">
        <v>68</v>
      </c>
      <c r="T342" s="130" t="s">
        <v>65</v>
      </c>
      <c r="U342" s="130" t="s">
        <v>69</v>
      </c>
      <c r="V342" s="130" t="s">
        <v>65</v>
      </c>
      <c r="W342" s="132" t="s">
        <v>70</v>
      </c>
      <c r="X342" s="132"/>
      <c r="Y342" s="132"/>
      <c r="Z342" s="130" t="s">
        <v>4</v>
      </c>
      <c r="AA342" s="130" t="s">
        <v>28</v>
      </c>
    </row>
    <row r="343" spans="1:27" ht="177.75" x14ac:dyDescent="0.25">
      <c r="A343" s="132"/>
      <c r="B343" s="132"/>
      <c r="C343" s="131"/>
      <c r="D343" s="128"/>
      <c r="E343" s="128"/>
      <c r="F343" s="131"/>
      <c r="G343" s="131"/>
      <c r="H343" s="131"/>
      <c r="I343" s="131"/>
      <c r="J343" s="133"/>
      <c r="K343" s="133"/>
      <c r="L343" s="135"/>
      <c r="M343" s="135"/>
      <c r="N343" s="135"/>
      <c r="O343" s="135"/>
      <c r="P343" s="69" t="s">
        <v>65</v>
      </c>
      <c r="Q343" s="70" t="s">
        <v>66</v>
      </c>
      <c r="R343" s="131"/>
      <c r="S343" s="131"/>
      <c r="T343" s="130"/>
      <c r="U343" s="130"/>
      <c r="V343" s="130"/>
      <c r="W343" s="71" t="s">
        <v>71</v>
      </c>
      <c r="X343" s="71" t="s">
        <v>72</v>
      </c>
      <c r="Y343" s="72" t="s">
        <v>73</v>
      </c>
      <c r="Z343" s="130"/>
      <c r="AA343" s="130"/>
    </row>
    <row r="344" spans="1:27" ht="15.75" x14ac:dyDescent="0.25">
      <c r="A344" s="73">
        <v>1</v>
      </c>
      <c r="B344" s="73">
        <v>2</v>
      </c>
      <c r="C344" s="73">
        <v>3</v>
      </c>
      <c r="D344" s="73">
        <v>4</v>
      </c>
      <c r="E344" s="73">
        <v>5</v>
      </c>
      <c r="F344" s="73">
        <v>6</v>
      </c>
      <c r="G344" s="73">
        <v>7</v>
      </c>
      <c r="H344" s="73">
        <v>8</v>
      </c>
      <c r="I344" s="73">
        <v>9</v>
      </c>
      <c r="J344" s="73">
        <v>10</v>
      </c>
      <c r="K344" s="73">
        <v>11</v>
      </c>
      <c r="L344" s="73">
        <v>12</v>
      </c>
      <c r="M344" s="73">
        <v>13</v>
      </c>
      <c r="N344" s="73">
        <v>14</v>
      </c>
      <c r="O344" s="73">
        <v>15</v>
      </c>
      <c r="P344" s="73">
        <v>16</v>
      </c>
      <c r="Q344" s="73">
        <v>17</v>
      </c>
      <c r="R344" s="73">
        <v>18</v>
      </c>
      <c r="S344" s="73">
        <v>19</v>
      </c>
      <c r="T344" s="73">
        <v>20</v>
      </c>
      <c r="U344" s="73">
        <v>21</v>
      </c>
      <c r="V344" s="73">
        <v>22</v>
      </c>
      <c r="W344" s="73">
        <v>23</v>
      </c>
      <c r="X344" s="73">
        <v>24</v>
      </c>
      <c r="Y344" s="73">
        <v>25</v>
      </c>
      <c r="Z344" s="73">
        <v>26</v>
      </c>
      <c r="AA344" s="74">
        <v>27</v>
      </c>
    </row>
    <row r="345" spans="1:27" ht="15.75" x14ac:dyDescent="0.25">
      <c r="A345" s="75"/>
      <c r="B345" s="76"/>
      <c r="C345" s="77">
        <f t="shared" ref="C345:AA345" si="216">SUM(C346:C363)+C364</f>
        <v>1016</v>
      </c>
      <c r="D345" s="77">
        <f t="shared" ref="D345" si="217">SUM(D346:D363)+D364</f>
        <v>17</v>
      </c>
      <c r="E345" s="77">
        <f t="shared" si="216"/>
        <v>999</v>
      </c>
      <c r="F345" s="77">
        <f t="shared" si="216"/>
        <v>406</v>
      </c>
      <c r="G345" s="77">
        <f t="shared" si="216"/>
        <v>1</v>
      </c>
      <c r="H345" s="77">
        <f t="shared" si="216"/>
        <v>403</v>
      </c>
      <c r="I345" s="77">
        <f t="shared" si="216"/>
        <v>0</v>
      </c>
      <c r="J345" s="78">
        <f t="shared" si="216"/>
        <v>114.518</v>
      </c>
      <c r="K345" s="78">
        <f t="shared" si="216"/>
        <v>109.31599999999999</v>
      </c>
      <c r="L345" s="77">
        <f t="shared" si="216"/>
        <v>70</v>
      </c>
      <c r="M345" s="77">
        <f t="shared" si="216"/>
        <v>37</v>
      </c>
      <c r="N345" s="77">
        <f t="shared" si="216"/>
        <v>1</v>
      </c>
      <c r="O345" s="78">
        <f t="shared" si="216"/>
        <v>23.116</v>
      </c>
      <c r="P345" s="77">
        <f t="shared" si="216"/>
        <v>0</v>
      </c>
      <c r="Q345" s="78">
        <f t="shared" si="216"/>
        <v>0</v>
      </c>
      <c r="R345" s="78">
        <f t="shared" si="216"/>
        <v>60472.531150000003</v>
      </c>
      <c r="S345" s="78">
        <f t="shared" si="216"/>
        <v>59752.450000000004</v>
      </c>
      <c r="T345" s="77">
        <f t="shared" si="216"/>
        <v>132</v>
      </c>
      <c r="U345" s="78">
        <f t="shared" si="216"/>
        <v>229773.54315000001</v>
      </c>
      <c r="V345" s="77">
        <f t="shared" si="216"/>
        <v>117</v>
      </c>
      <c r="W345" s="78">
        <f t="shared" si="216"/>
        <v>621.78515000000004</v>
      </c>
      <c r="X345" s="78">
        <f t="shared" si="216"/>
        <v>614.97215000000006</v>
      </c>
      <c r="Y345" s="78">
        <f t="shared" si="216"/>
        <v>6.8129999999999997</v>
      </c>
      <c r="Z345" s="77">
        <f t="shared" si="216"/>
        <v>1</v>
      </c>
      <c r="AA345" s="77">
        <f t="shared" si="216"/>
        <v>0</v>
      </c>
    </row>
    <row r="346" spans="1:27" ht="15.75" x14ac:dyDescent="0.25">
      <c r="A346" s="79">
        <v>1</v>
      </c>
      <c r="B346" s="80" t="s">
        <v>5</v>
      </c>
      <c r="C346" s="81">
        <f>Вінниця!C19</f>
        <v>180</v>
      </c>
      <c r="D346" s="81">
        <f>Вінниця!D19</f>
        <v>4</v>
      </c>
      <c r="E346" s="81">
        <f>Вінниця!E19</f>
        <v>176</v>
      </c>
      <c r="F346" s="81">
        <f>Вінниця!F19</f>
        <v>59</v>
      </c>
      <c r="G346" s="81">
        <f>Вінниця!G19</f>
        <v>0</v>
      </c>
      <c r="H346" s="81">
        <f>Вінниця!H19</f>
        <v>59</v>
      </c>
      <c r="I346" s="81">
        <f>Вінниця!I19</f>
        <v>0</v>
      </c>
      <c r="J346" s="83">
        <f>Вінниця!J19</f>
        <v>22.695</v>
      </c>
      <c r="K346" s="83">
        <f>Вінниця!K19</f>
        <v>24.445999999999998</v>
      </c>
      <c r="L346" s="81">
        <f>Вінниця!L19</f>
        <v>8</v>
      </c>
      <c r="M346" s="81">
        <f>Вінниця!M19</f>
        <v>8</v>
      </c>
      <c r="N346" s="81">
        <f>Вінниця!N19</f>
        <v>1</v>
      </c>
      <c r="O346" s="83">
        <f>Вінниця!O19</f>
        <v>23.116</v>
      </c>
      <c r="P346" s="81">
        <f>Вінниця!P19</f>
        <v>0</v>
      </c>
      <c r="Q346" s="83">
        <f>Вінниця!Q19</f>
        <v>0</v>
      </c>
      <c r="R346" s="83">
        <f>Вінниця!R19</f>
        <v>428.995</v>
      </c>
      <c r="S346" s="83">
        <f>Вінниця!S19</f>
        <v>73.775000000000006</v>
      </c>
      <c r="T346" s="81">
        <f>Вінниця!T19</f>
        <v>51</v>
      </c>
      <c r="U346" s="83">
        <f>Вінниця!U19</f>
        <v>355.21999999999997</v>
      </c>
      <c r="V346" s="81">
        <f>Вінниця!V19</f>
        <v>49</v>
      </c>
      <c r="W346" s="83">
        <f>Вінниця!W19</f>
        <v>262.15800000000002</v>
      </c>
      <c r="X346" s="83">
        <f>Вінниця!X19</f>
        <v>260.46100000000001</v>
      </c>
      <c r="Y346" s="83">
        <f>Вінниця!Y19</f>
        <v>1.6970000000000001</v>
      </c>
      <c r="Z346" s="81">
        <f>Вінниця!Z19</f>
        <v>0</v>
      </c>
      <c r="AA346" s="81">
        <f>Вінниця!AA19</f>
        <v>0</v>
      </c>
    </row>
    <row r="347" spans="1:27" ht="15.75" x14ac:dyDescent="0.25">
      <c r="A347" s="79">
        <v>2</v>
      </c>
      <c r="B347" s="84" t="s">
        <v>6</v>
      </c>
      <c r="C347" s="81">
        <f>Волинь!C19</f>
        <v>44</v>
      </c>
      <c r="D347" s="81">
        <f>Волинь!D19</f>
        <v>0</v>
      </c>
      <c r="E347" s="81">
        <f>Волинь!E19</f>
        <v>44</v>
      </c>
      <c r="F347" s="81">
        <f>Волинь!F19</f>
        <v>7</v>
      </c>
      <c r="G347" s="81">
        <f>Волинь!G19</f>
        <v>0</v>
      </c>
      <c r="H347" s="81">
        <f>Волинь!H19</f>
        <v>7</v>
      </c>
      <c r="I347" s="81">
        <f>Волинь!I19</f>
        <v>0</v>
      </c>
      <c r="J347" s="83">
        <f>Волинь!J19</f>
        <v>2.0739999999999998</v>
      </c>
      <c r="K347" s="83">
        <f>Волинь!K19</f>
        <v>1.054</v>
      </c>
      <c r="L347" s="81">
        <f>Волинь!L19</f>
        <v>0</v>
      </c>
      <c r="M347" s="81">
        <f>Волинь!M19</f>
        <v>0</v>
      </c>
      <c r="N347" s="81">
        <f>Волинь!N19</f>
        <v>0</v>
      </c>
      <c r="O347" s="83">
        <f>Волинь!O19</f>
        <v>0</v>
      </c>
      <c r="P347" s="81">
        <f>Волинь!P19</f>
        <v>0</v>
      </c>
      <c r="Q347" s="83">
        <f>Волинь!Q19</f>
        <v>0</v>
      </c>
      <c r="R347" s="83">
        <f>Волинь!R19</f>
        <v>1.2010000000000001</v>
      </c>
      <c r="S347" s="83">
        <f>Волинь!S19</f>
        <v>0</v>
      </c>
      <c r="T347" s="81">
        <f>Волинь!T19</f>
        <v>1</v>
      </c>
      <c r="U347" s="83">
        <f>Волинь!U19</f>
        <v>1.2010000000000001</v>
      </c>
      <c r="V347" s="81">
        <f>Волинь!V19</f>
        <v>0</v>
      </c>
      <c r="W347" s="83">
        <f>Волинь!W19</f>
        <v>0</v>
      </c>
      <c r="X347" s="83">
        <f>Волинь!X19</f>
        <v>0</v>
      </c>
      <c r="Y347" s="83">
        <f>Волинь!Y19</f>
        <v>0</v>
      </c>
      <c r="Z347" s="81">
        <f>Волинь!Z19</f>
        <v>0</v>
      </c>
      <c r="AA347" s="81">
        <f>Волинь!AA19</f>
        <v>0</v>
      </c>
    </row>
    <row r="348" spans="1:27" ht="15.75" x14ac:dyDescent="0.25">
      <c r="A348" s="79">
        <v>3</v>
      </c>
      <c r="B348" s="84" t="s">
        <v>7</v>
      </c>
      <c r="C348" s="81">
        <f>Донецьк!C19</f>
        <v>0</v>
      </c>
      <c r="D348" s="81">
        <f>Донецьк!D19</f>
        <v>0</v>
      </c>
      <c r="E348" s="81">
        <f>Донецьк!E19</f>
        <v>0</v>
      </c>
      <c r="F348" s="81">
        <f>Донецьк!F19</f>
        <v>0</v>
      </c>
      <c r="G348" s="81">
        <f>Донецьк!G19</f>
        <v>0</v>
      </c>
      <c r="H348" s="81">
        <f>Донецьк!H19</f>
        <v>0</v>
      </c>
      <c r="I348" s="81">
        <f>Донецьк!I19</f>
        <v>0</v>
      </c>
      <c r="J348" s="83">
        <f>Донецьк!J19</f>
        <v>0</v>
      </c>
      <c r="K348" s="83">
        <f>Донецьк!K19</f>
        <v>0</v>
      </c>
      <c r="L348" s="81">
        <f>Донецьк!L19</f>
        <v>0</v>
      </c>
      <c r="M348" s="81">
        <f>Донецьк!M19</f>
        <v>0</v>
      </c>
      <c r="N348" s="81">
        <f>Донецьк!N19</f>
        <v>0</v>
      </c>
      <c r="O348" s="83">
        <f>Донецьк!O19</f>
        <v>0</v>
      </c>
      <c r="P348" s="81">
        <f>Донецьк!P19</f>
        <v>0</v>
      </c>
      <c r="Q348" s="83">
        <f>Донецьк!Q19</f>
        <v>0</v>
      </c>
      <c r="R348" s="83">
        <f>Донецьк!R19</f>
        <v>0</v>
      </c>
      <c r="S348" s="83">
        <f>Донецьк!S19</f>
        <v>0</v>
      </c>
      <c r="T348" s="81">
        <f>Донецьк!T19</f>
        <v>0</v>
      </c>
      <c r="U348" s="83">
        <f>Донецьк!U19</f>
        <v>0</v>
      </c>
      <c r="V348" s="81">
        <f>Донецьк!V19</f>
        <v>0</v>
      </c>
      <c r="W348" s="83">
        <f>Донецьк!W19</f>
        <v>0</v>
      </c>
      <c r="X348" s="83">
        <f>Донецьк!X19</f>
        <v>0</v>
      </c>
      <c r="Y348" s="83">
        <f>Донецьк!Y19</f>
        <v>0</v>
      </c>
      <c r="Z348" s="81">
        <f>Донецьк!Z19</f>
        <v>0</v>
      </c>
      <c r="AA348" s="81">
        <f>Донецьк!AA19</f>
        <v>0</v>
      </c>
    </row>
    <row r="349" spans="1:27" ht="15.75" x14ac:dyDescent="0.25">
      <c r="A349" s="79">
        <v>4</v>
      </c>
      <c r="B349" s="84" t="s">
        <v>8</v>
      </c>
      <c r="C349" s="81">
        <f>Закарпаття!C19</f>
        <v>3</v>
      </c>
      <c r="D349" s="81">
        <f>Закарпаття!D19</f>
        <v>0</v>
      </c>
      <c r="E349" s="81">
        <f>Закарпаття!E19</f>
        <v>3</v>
      </c>
      <c r="F349" s="81">
        <f>Закарпаття!F19</f>
        <v>1</v>
      </c>
      <c r="G349" s="81">
        <f>Закарпаття!G19</f>
        <v>0</v>
      </c>
      <c r="H349" s="81">
        <f>Закарпаття!H19</f>
        <v>1</v>
      </c>
      <c r="I349" s="81">
        <f>Закарпаття!I19</f>
        <v>0</v>
      </c>
      <c r="J349" s="83">
        <f>Закарпаття!J19</f>
        <v>0.17</v>
      </c>
      <c r="K349" s="83">
        <f>Закарпаття!K19</f>
        <v>0.17</v>
      </c>
      <c r="L349" s="81">
        <f>Закарпаття!L19</f>
        <v>0</v>
      </c>
      <c r="M349" s="81">
        <f>Закарпаття!M19</f>
        <v>0</v>
      </c>
      <c r="N349" s="81">
        <f>Закарпаття!N19</f>
        <v>0</v>
      </c>
      <c r="O349" s="83">
        <f>Закарпаття!O19</f>
        <v>0</v>
      </c>
      <c r="P349" s="81">
        <f>Закарпаття!P19</f>
        <v>0</v>
      </c>
      <c r="Q349" s="83">
        <f>Закарпаття!Q19</f>
        <v>0</v>
      </c>
      <c r="R349" s="83">
        <f>Закарпаття!R19</f>
        <v>0</v>
      </c>
      <c r="S349" s="83">
        <f>Закарпаття!S19</f>
        <v>0</v>
      </c>
      <c r="T349" s="81">
        <f>Закарпаття!T19</f>
        <v>0</v>
      </c>
      <c r="U349" s="83">
        <f>Закарпаття!U19</f>
        <v>0</v>
      </c>
      <c r="V349" s="81">
        <f>Закарпаття!V19</f>
        <v>0</v>
      </c>
      <c r="W349" s="83">
        <f>Закарпаття!W19</f>
        <v>0</v>
      </c>
      <c r="X349" s="83">
        <f>Закарпаття!X19</f>
        <v>0</v>
      </c>
      <c r="Y349" s="83">
        <f>Закарпаття!Y19</f>
        <v>0</v>
      </c>
      <c r="Z349" s="81">
        <f>Закарпаття!Z19</f>
        <v>0</v>
      </c>
      <c r="AA349" s="81">
        <f>Закарпаття!AA19</f>
        <v>0</v>
      </c>
    </row>
    <row r="350" spans="1:27" ht="15.75" x14ac:dyDescent="0.25">
      <c r="A350" s="79">
        <v>5</v>
      </c>
      <c r="B350" s="84" t="s">
        <v>9</v>
      </c>
      <c r="C350" s="81">
        <f>Луганськ!C19</f>
        <v>0</v>
      </c>
      <c r="D350" s="81">
        <f>Луганськ!D19</f>
        <v>0</v>
      </c>
      <c r="E350" s="81">
        <f>Луганськ!E19</f>
        <v>0</v>
      </c>
      <c r="F350" s="81">
        <f>Луганськ!F19</f>
        <v>0</v>
      </c>
      <c r="G350" s="81">
        <f>Луганськ!G19</f>
        <v>0</v>
      </c>
      <c r="H350" s="81">
        <f>Луганськ!H19</f>
        <v>0</v>
      </c>
      <c r="I350" s="81">
        <f>Луганськ!I19</f>
        <v>0</v>
      </c>
      <c r="J350" s="83">
        <f>Луганськ!J19</f>
        <v>0</v>
      </c>
      <c r="K350" s="83">
        <f>Луганськ!K19</f>
        <v>0</v>
      </c>
      <c r="L350" s="81">
        <f>Луганськ!L19</f>
        <v>0</v>
      </c>
      <c r="M350" s="81">
        <f>Луганськ!M19</f>
        <v>0</v>
      </c>
      <c r="N350" s="81">
        <f>Луганськ!N19</f>
        <v>0</v>
      </c>
      <c r="O350" s="83">
        <f>Луганськ!O19</f>
        <v>0</v>
      </c>
      <c r="P350" s="81">
        <f>Луганськ!P19</f>
        <v>0</v>
      </c>
      <c r="Q350" s="83">
        <f>Луганськ!Q19</f>
        <v>0</v>
      </c>
      <c r="R350" s="83">
        <f>Луганськ!R19</f>
        <v>0</v>
      </c>
      <c r="S350" s="83">
        <f>Луганськ!S19</f>
        <v>0</v>
      </c>
      <c r="T350" s="81">
        <f>Луганськ!T19</f>
        <v>0</v>
      </c>
      <c r="U350" s="83">
        <f>Луганськ!U19</f>
        <v>0</v>
      </c>
      <c r="V350" s="81">
        <f>Луганськ!V19</f>
        <v>0</v>
      </c>
      <c r="W350" s="83">
        <f>Луганськ!W19</f>
        <v>0</v>
      </c>
      <c r="X350" s="83">
        <f>Луганськ!X19</f>
        <v>0</v>
      </c>
      <c r="Y350" s="83">
        <f>Луганськ!Y19</f>
        <v>0</v>
      </c>
      <c r="Z350" s="81">
        <f>Луганськ!Z19</f>
        <v>0</v>
      </c>
      <c r="AA350" s="81">
        <f>Луганськ!AA19</f>
        <v>0</v>
      </c>
    </row>
    <row r="351" spans="1:27" ht="15.75" x14ac:dyDescent="0.25">
      <c r="A351" s="79">
        <v>6</v>
      </c>
      <c r="B351" s="84" t="s">
        <v>10</v>
      </c>
      <c r="C351" s="81">
        <f>Львів!C19</f>
        <v>133</v>
      </c>
      <c r="D351" s="81">
        <f>Львів!D19</f>
        <v>0</v>
      </c>
      <c r="E351" s="81">
        <f>Львів!E19</f>
        <v>133</v>
      </c>
      <c r="F351" s="81">
        <f>Львів!F19</f>
        <v>85</v>
      </c>
      <c r="G351" s="81">
        <f>Львів!G19</f>
        <v>0</v>
      </c>
      <c r="H351" s="81">
        <f>Львів!H19</f>
        <v>83</v>
      </c>
      <c r="I351" s="81">
        <f>Львів!I19</f>
        <v>0</v>
      </c>
      <c r="J351" s="83">
        <f>Львів!J19</f>
        <v>8.8059999999999992</v>
      </c>
      <c r="K351" s="83">
        <f>Львів!K19</f>
        <v>8.7040000000000006</v>
      </c>
      <c r="L351" s="81">
        <f>Львів!L19</f>
        <v>40</v>
      </c>
      <c r="M351" s="81">
        <f>Львів!M19</f>
        <v>17</v>
      </c>
      <c r="N351" s="81">
        <f>Львів!N19</f>
        <v>0</v>
      </c>
      <c r="O351" s="83">
        <f>Львів!O19</f>
        <v>0</v>
      </c>
      <c r="P351" s="81">
        <f>Львів!P19</f>
        <v>0</v>
      </c>
      <c r="Q351" s="83">
        <f>Львів!Q19</f>
        <v>0</v>
      </c>
      <c r="R351" s="83">
        <f>Львів!R19</f>
        <v>116.685</v>
      </c>
      <c r="S351" s="83">
        <f>Львів!S19</f>
        <v>0</v>
      </c>
      <c r="T351" s="81">
        <f>Львів!T19</f>
        <v>22</v>
      </c>
      <c r="U351" s="83">
        <f>Львів!U19</f>
        <v>195.899</v>
      </c>
      <c r="V351" s="81">
        <f>Львів!V19</f>
        <v>14</v>
      </c>
      <c r="W351" s="83">
        <f>Львів!W19</f>
        <v>170.97499999999999</v>
      </c>
      <c r="X351" s="83">
        <f>Львів!X19</f>
        <v>170.97499999999999</v>
      </c>
      <c r="Y351" s="83">
        <f>Львів!Y19</f>
        <v>0</v>
      </c>
      <c r="Z351" s="81">
        <f>Львів!Z19</f>
        <v>0</v>
      </c>
      <c r="AA351" s="81">
        <f>Львів!AA19</f>
        <v>0</v>
      </c>
    </row>
    <row r="352" spans="1:27" ht="15.75" x14ac:dyDescent="0.25">
      <c r="A352" s="79">
        <v>7</v>
      </c>
      <c r="B352" s="84" t="s">
        <v>11</v>
      </c>
      <c r="C352" s="81">
        <f>Суми!C19</f>
        <v>90</v>
      </c>
      <c r="D352" s="81">
        <f>Суми!D19</f>
        <v>0</v>
      </c>
      <c r="E352" s="81">
        <f>Суми!E19</f>
        <v>90</v>
      </c>
      <c r="F352" s="81">
        <f>Суми!F19</f>
        <v>68</v>
      </c>
      <c r="G352" s="81">
        <f>Суми!G19</f>
        <v>0</v>
      </c>
      <c r="H352" s="81">
        <f>Суми!H19</f>
        <v>69</v>
      </c>
      <c r="I352" s="81">
        <f>Суми!I19</f>
        <v>0</v>
      </c>
      <c r="J352" s="83">
        <f>Суми!J19</f>
        <v>6.3809999999999985</v>
      </c>
      <c r="K352" s="83">
        <f>Суми!K19</f>
        <v>6.3810000000000002</v>
      </c>
      <c r="L352" s="81">
        <f>Суми!L19</f>
        <v>0</v>
      </c>
      <c r="M352" s="81">
        <f>Суми!M19</f>
        <v>0</v>
      </c>
      <c r="N352" s="81">
        <f>Суми!N19</f>
        <v>0</v>
      </c>
      <c r="O352" s="83">
        <f>Суми!O19</f>
        <v>0</v>
      </c>
      <c r="P352" s="81">
        <f>Суми!P19</f>
        <v>0</v>
      </c>
      <c r="Q352" s="83">
        <f>Суми!Q19</f>
        <v>0</v>
      </c>
      <c r="R352" s="83">
        <f>Суми!R19</f>
        <v>0</v>
      </c>
      <c r="S352" s="83">
        <f>Суми!S19</f>
        <v>0</v>
      </c>
      <c r="T352" s="81">
        <f>Суми!T19</f>
        <v>0</v>
      </c>
      <c r="U352" s="83">
        <f>Суми!U19</f>
        <v>0</v>
      </c>
      <c r="V352" s="81">
        <f>Суми!V19</f>
        <v>0</v>
      </c>
      <c r="W352" s="83">
        <f>Суми!W19</f>
        <v>0</v>
      </c>
      <c r="X352" s="83">
        <f>Суми!X19</f>
        <v>0</v>
      </c>
      <c r="Y352" s="83">
        <f>Суми!Y19</f>
        <v>0</v>
      </c>
      <c r="Z352" s="81">
        <f>Суми!Z19</f>
        <v>0</v>
      </c>
      <c r="AA352" s="81">
        <f>Суми!AA19</f>
        <v>0</v>
      </c>
    </row>
    <row r="353" spans="1:27" ht="15.75" x14ac:dyDescent="0.25">
      <c r="A353" s="79">
        <v>8</v>
      </c>
      <c r="B353" s="84" t="s">
        <v>12</v>
      </c>
      <c r="C353" s="81">
        <f>Тернопіль!C19</f>
        <v>26</v>
      </c>
      <c r="D353" s="81">
        <f>Тернопіль!D19</f>
        <v>0</v>
      </c>
      <c r="E353" s="81">
        <f>Тернопіль!E19</f>
        <v>26</v>
      </c>
      <c r="F353" s="81">
        <f>Тернопіль!F19</f>
        <v>30</v>
      </c>
      <c r="G353" s="81">
        <f>Тернопіль!G19</f>
        <v>0</v>
      </c>
      <c r="H353" s="81">
        <f>Тернопіль!H19</f>
        <v>30</v>
      </c>
      <c r="I353" s="81">
        <f>Тернопіль!I19</f>
        <v>0</v>
      </c>
      <c r="J353" s="83">
        <f>Тернопіль!J19</f>
        <v>14.28</v>
      </c>
      <c r="K353" s="83">
        <f>Тернопіль!K19</f>
        <v>14.28</v>
      </c>
      <c r="L353" s="81">
        <f>Тернопіль!L19</f>
        <v>0</v>
      </c>
      <c r="M353" s="81">
        <f>Тернопіль!M19</f>
        <v>0</v>
      </c>
      <c r="N353" s="81">
        <f>Тернопіль!N19</f>
        <v>0</v>
      </c>
      <c r="O353" s="83">
        <f>Тернопіль!O19</f>
        <v>0</v>
      </c>
      <c r="P353" s="81">
        <f>Тернопіль!P19</f>
        <v>0</v>
      </c>
      <c r="Q353" s="83">
        <f>Тернопіль!Q19</f>
        <v>0</v>
      </c>
      <c r="R353" s="83">
        <f>Тернопіль!R19</f>
        <v>40.6</v>
      </c>
      <c r="S353" s="83">
        <f>Тернопіль!S19</f>
        <v>0</v>
      </c>
      <c r="T353" s="81">
        <f>Тернопіль!T19</f>
        <v>29</v>
      </c>
      <c r="U353" s="83">
        <f>Тернопіль!U19</f>
        <v>41.29</v>
      </c>
      <c r="V353" s="81">
        <f>Тернопіль!V19</f>
        <v>29</v>
      </c>
      <c r="W353" s="83">
        <f>Тернопіль!W19</f>
        <v>41.291000000000004</v>
      </c>
      <c r="X353" s="83">
        <f>Тернопіль!X19</f>
        <v>41.291000000000004</v>
      </c>
      <c r="Y353" s="83">
        <f>Тернопіль!Y19</f>
        <v>0</v>
      </c>
      <c r="Z353" s="81">
        <f>Тернопіль!Z19</f>
        <v>0</v>
      </c>
      <c r="AA353" s="81">
        <f>Тернопіль!AA19</f>
        <v>0</v>
      </c>
    </row>
    <row r="354" spans="1:27" ht="15.75" x14ac:dyDescent="0.25">
      <c r="A354" s="79">
        <v>9</v>
      </c>
      <c r="B354" s="84" t="s">
        <v>13</v>
      </c>
      <c r="C354" s="81">
        <f>Харків!C19</f>
        <v>5</v>
      </c>
      <c r="D354" s="81">
        <f>Харків!D19</f>
        <v>0</v>
      </c>
      <c r="E354" s="81">
        <f>Харків!E19</f>
        <v>5</v>
      </c>
      <c r="F354" s="81">
        <f>Харків!F19</f>
        <v>4</v>
      </c>
      <c r="G354" s="81">
        <f>Харків!G19</f>
        <v>0</v>
      </c>
      <c r="H354" s="81">
        <f>Харків!H19</f>
        <v>4</v>
      </c>
      <c r="I354" s="81">
        <f>Харків!I19</f>
        <v>0</v>
      </c>
      <c r="J354" s="83">
        <f>Харків!J19</f>
        <v>0.35699999999999998</v>
      </c>
      <c r="K354" s="83">
        <f>Харків!K19</f>
        <v>0.35699999999999998</v>
      </c>
      <c r="L354" s="81">
        <f>Харків!L19</f>
        <v>0</v>
      </c>
      <c r="M354" s="81">
        <f>Харків!M19</f>
        <v>0</v>
      </c>
      <c r="N354" s="81">
        <f>Харків!N19</f>
        <v>0</v>
      </c>
      <c r="O354" s="83">
        <f>Харків!O19</f>
        <v>0</v>
      </c>
      <c r="P354" s="81">
        <f>Харків!P19</f>
        <v>0</v>
      </c>
      <c r="Q354" s="83">
        <f>Харків!Q19</f>
        <v>0</v>
      </c>
      <c r="R354" s="83">
        <f>Харків!R19</f>
        <v>0</v>
      </c>
      <c r="S354" s="83">
        <f>Харків!S19</f>
        <v>0</v>
      </c>
      <c r="T354" s="81">
        <f>Харків!T19</f>
        <v>0</v>
      </c>
      <c r="U354" s="83">
        <f>Харків!U19</f>
        <v>0</v>
      </c>
      <c r="V354" s="81">
        <f>Харків!V19</f>
        <v>0</v>
      </c>
      <c r="W354" s="83">
        <f>Харків!W19</f>
        <v>0</v>
      </c>
      <c r="X354" s="83">
        <f>Харків!X19</f>
        <v>0</v>
      </c>
      <c r="Y354" s="83">
        <f>Харків!Y19</f>
        <v>0</v>
      </c>
      <c r="Z354" s="81">
        <f>Харків!Z19</f>
        <v>0</v>
      </c>
      <c r="AA354" s="81">
        <f>Харків!AA19</f>
        <v>0</v>
      </c>
    </row>
    <row r="355" spans="1:27" ht="15.75" x14ac:dyDescent="0.25">
      <c r="A355" s="79">
        <v>10</v>
      </c>
      <c r="B355" s="84" t="s">
        <v>14</v>
      </c>
      <c r="C355" s="81">
        <f>Хмельницький!C19</f>
        <v>40</v>
      </c>
      <c r="D355" s="81">
        <f>Хмельницький!D19</f>
        <v>0</v>
      </c>
      <c r="E355" s="81">
        <f>Хмельницький!E19</f>
        <v>40</v>
      </c>
      <c r="F355" s="81">
        <f>Хмельницький!F19</f>
        <v>26</v>
      </c>
      <c r="G355" s="81">
        <f>Хмельницький!G19</f>
        <v>0</v>
      </c>
      <c r="H355" s="81">
        <f>Хмельницький!H19</f>
        <v>26</v>
      </c>
      <c r="I355" s="81">
        <f>Хмельницький!I19</f>
        <v>0</v>
      </c>
      <c r="J355" s="83">
        <f>Хмельницький!J19</f>
        <v>10.965</v>
      </c>
      <c r="K355" s="83">
        <f>Хмельницький!K19</f>
        <v>5.3549999999999995</v>
      </c>
      <c r="L355" s="81">
        <f>Хмельницький!L19</f>
        <v>0</v>
      </c>
      <c r="M355" s="81">
        <f>Хмельницький!M19</f>
        <v>0</v>
      </c>
      <c r="N355" s="81">
        <f>Хмельницький!N19</f>
        <v>0</v>
      </c>
      <c r="O355" s="83">
        <f>Хмельницький!O19</f>
        <v>0</v>
      </c>
      <c r="P355" s="81">
        <f>Хмельницький!P19</f>
        <v>0</v>
      </c>
      <c r="Q355" s="83">
        <f>Хмельницький!Q19</f>
        <v>0</v>
      </c>
      <c r="R355" s="83">
        <f>Хмельницький!R19</f>
        <v>0</v>
      </c>
      <c r="S355" s="83">
        <f>Хмельницький!S19</f>
        <v>0</v>
      </c>
      <c r="T355" s="81">
        <f>Хмельницький!T19</f>
        <v>0</v>
      </c>
      <c r="U355" s="83">
        <f>Хмельницький!U19</f>
        <v>0</v>
      </c>
      <c r="V355" s="81">
        <f>Хмельницький!V19</f>
        <v>0</v>
      </c>
      <c r="W355" s="83">
        <f>Хмельницький!W19</f>
        <v>0</v>
      </c>
      <c r="X355" s="83">
        <f>Хмельницький!X19</f>
        <v>0</v>
      </c>
      <c r="Y355" s="83">
        <f>Хмельницький!Y19</f>
        <v>0</v>
      </c>
      <c r="Z355" s="81">
        <f>Хмельницький!Z19</f>
        <v>0</v>
      </c>
      <c r="AA355" s="81">
        <f>Хмельницький!AA19</f>
        <v>0</v>
      </c>
    </row>
    <row r="356" spans="1:27" ht="15.75" x14ac:dyDescent="0.25">
      <c r="A356" s="79">
        <v>11</v>
      </c>
      <c r="B356" s="86" t="s">
        <v>15</v>
      </c>
      <c r="C356" s="81">
        <f>Чернігів!C19</f>
        <v>55</v>
      </c>
      <c r="D356" s="81">
        <f>Чернігів!D19</f>
        <v>0</v>
      </c>
      <c r="E356" s="81">
        <f>Чернігів!E19</f>
        <v>55</v>
      </c>
      <c r="F356" s="81">
        <f>Чернігів!F19</f>
        <v>48</v>
      </c>
      <c r="G356" s="81">
        <f>Чернігів!G19</f>
        <v>0</v>
      </c>
      <c r="H356" s="81">
        <f>Чернігів!H19</f>
        <v>48</v>
      </c>
      <c r="I356" s="81">
        <f>Чернігів!I19</f>
        <v>0</v>
      </c>
      <c r="J356" s="83">
        <f>Чернігів!J19</f>
        <v>5.7799999999999994</v>
      </c>
      <c r="K356" s="83">
        <f>Чернігів!K19</f>
        <v>5.7799999999999994</v>
      </c>
      <c r="L356" s="81">
        <f>Чернігів!L19</f>
        <v>0</v>
      </c>
      <c r="M356" s="81">
        <f>Чернігів!M19</f>
        <v>0</v>
      </c>
      <c r="N356" s="81">
        <f>Чернігів!N19</f>
        <v>0</v>
      </c>
      <c r="O356" s="83">
        <f>Чернігів!O19</f>
        <v>0</v>
      </c>
      <c r="P356" s="81">
        <f>Чернігів!P19</f>
        <v>0</v>
      </c>
      <c r="Q356" s="83">
        <f>Чернігів!Q19</f>
        <v>0</v>
      </c>
      <c r="R356" s="83">
        <f>Чернігів!R19</f>
        <v>0.441</v>
      </c>
      <c r="S356" s="83">
        <f>Чернігів!S19</f>
        <v>0</v>
      </c>
      <c r="T356" s="81">
        <f>Чернігів!T19</f>
        <v>2</v>
      </c>
      <c r="U356" s="83">
        <f>Чернігів!U19</f>
        <v>0.441</v>
      </c>
      <c r="V356" s="81">
        <f>Чернігів!V19</f>
        <v>3</v>
      </c>
      <c r="W356" s="83">
        <f>Чернігів!W19</f>
        <v>5.5569999999999995</v>
      </c>
      <c r="X356" s="83">
        <f>Чернігів!X19</f>
        <v>0.441</v>
      </c>
      <c r="Y356" s="83">
        <f>Чернігів!Y19</f>
        <v>5.1159999999999997</v>
      </c>
      <c r="Z356" s="81">
        <f>Чернігів!Z19</f>
        <v>0</v>
      </c>
      <c r="AA356" s="81">
        <f>Чернігів!AA19</f>
        <v>0</v>
      </c>
    </row>
    <row r="357" spans="1:27" ht="15.75" x14ac:dyDescent="0.25">
      <c r="A357" s="79">
        <v>12</v>
      </c>
      <c r="B357" s="87" t="s">
        <v>16</v>
      </c>
      <c r="C357" s="81">
        <f>Поліський!C19</f>
        <v>126</v>
      </c>
      <c r="D357" s="81">
        <f>Поліський!D19</f>
        <v>2</v>
      </c>
      <c r="E357" s="81">
        <f>Поліський!E19</f>
        <v>124</v>
      </c>
      <c r="F357" s="81">
        <f>Поліський!F19</f>
        <v>42</v>
      </c>
      <c r="G357" s="81">
        <f>Поліський!G19</f>
        <v>0</v>
      </c>
      <c r="H357" s="81">
        <f>Поліський!H19</f>
        <v>42</v>
      </c>
      <c r="I357" s="81">
        <f>Поліський!I19</f>
        <v>0</v>
      </c>
      <c r="J357" s="83">
        <f>Поліський!J19</f>
        <v>21.658000000000001</v>
      </c>
      <c r="K357" s="83">
        <f>Поліський!K19</f>
        <v>21.436999999999998</v>
      </c>
      <c r="L357" s="81">
        <f>Поліський!L19</f>
        <v>1</v>
      </c>
      <c r="M357" s="81">
        <f>Поліський!M19</f>
        <v>1</v>
      </c>
      <c r="N357" s="81">
        <f>Поліський!N19</f>
        <v>0</v>
      </c>
      <c r="O357" s="83">
        <f>Поліський!O19</f>
        <v>0</v>
      </c>
      <c r="P357" s="81">
        <f>Поліський!P19</f>
        <v>0</v>
      </c>
      <c r="Q357" s="83">
        <f>Поліський!Q19</f>
        <v>0</v>
      </c>
      <c r="R357" s="83">
        <f>Поліський!R19</f>
        <v>65.312999999999988</v>
      </c>
      <c r="S357" s="83">
        <f>Поліський!S19</f>
        <v>0</v>
      </c>
      <c r="T357" s="81">
        <f>Поліський!T19</f>
        <v>18</v>
      </c>
      <c r="U357" s="83">
        <f>Поліський!U19</f>
        <v>229036.052</v>
      </c>
      <c r="V357" s="81">
        <f>Поліський!V19</f>
        <v>13</v>
      </c>
      <c r="W357" s="83">
        <f>Поліський!W19</f>
        <v>64.470999999999989</v>
      </c>
      <c r="X357" s="83">
        <f>Поліський!X19</f>
        <v>64.470999999999989</v>
      </c>
      <c r="Y357" s="83">
        <f>Поліський!Y19</f>
        <v>0</v>
      </c>
      <c r="Z357" s="81">
        <f>Поліський!Z19</f>
        <v>0</v>
      </c>
      <c r="AA357" s="81">
        <f>Поліський!AA19</f>
        <v>0</v>
      </c>
    </row>
    <row r="358" spans="1:27" ht="15.75" x14ac:dyDescent="0.25">
      <c r="A358" s="79">
        <v>13</v>
      </c>
      <c r="B358" s="87" t="s">
        <v>17</v>
      </c>
      <c r="C358" s="81">
        <f>Столичний!C19</f>
        <v>113</v>
      </c>
      <c r="D358" s="81">
        <f>Столичний!D19</f>
        <v>9</v>
      </c>
      <c r="E358" s="81">
        <f>Столичний!E19</f>
        <v>104</v>
      </c>
      <c r="F358" s="81">
        <f>Столичний!F19</f>
        <v>2</v>
      </c>
      <c r="G358" s="81">
        <f>Столичний!G19</f>
        <v>0</v>
      </c>
      <c r="H358" s="81">
        <f>Столичний!H19</f>
        <v>2</v>
      </c>
      <c r="I358" s="81">
        <f>Столичний!I19</f>
        <v>0</v>
      </c>
      <c r="J358" s="83">
        <f>Столичний!J19</f>
        <v>0.59499999999999997</v>
      </c>
      <c r="K358" s="83">
        <f>Столичний!K19</f>
        <v>0.59499999999999997</v>
      </c>
      <c r="L358" s="81">
        <f>Столичний!L19</f>
        <v>2</v>
      </c>
      <c r="M358" s="81">
        <f>Столичний!M19</f>
        <v>2</v>
      </c>
      <c r="N358" s="81">
        <f>Столичний!N19</f>
        <v>0</v>
      </c>
      <c r="O358" s="83">
        <f>Столичний!O19</f>
        <v>0</v>
      </c>
      <c r="P358" s="81">
        <f>Столичний!P19</f>
        <v>0</v>
      </c>
      <c r="Q358" s="83">
        <f>Столичний!Q19</f>
        <v>0</v>
      </c>
      <c r="R358" s="83">
        <f>Столичний!R19</f>
        <v>0</v>
      </c>
      <c r="S358" s="83">
        <f>Столичний!S19</f>
        <v>0</v>
      </c>
      <c r="T358" s="81">
        <f>Столичний!T19</f>
        <v>0</v>
      </c>
      <c r="U358" s="83">
        <f>Столичний!U19</f>
        <v>0</v>
      </c>
      <c r="V358" s="81">
        <f>Столичний!V19</f>
        <v>1</v>
      </c>
      <c r="W358" s="83">
        <f>Столичний!W19</f>
        <v>1.738</v>
      </c>
      <c r="X358" s="83">
        <f>Столичний!X19</f>
        <v>1.738</v>
      </c>
      <c r="Y358" s="83">
        <f>Столичний!Y19</f>
        <v>0</v>
      </c>
      <c r="Z358" s="81">
        <f>Столичний!Z19</f>
        <v>0</v>
      </c>
      <c r="AA358" s="81">
        <f>Столичний!AA19</f>
        <v>0</v>
      </c>
    </row>
    <row r="359" spans="1:27" ht="15.75" x14ac:dyDescent="0.25">
      <c r="A359" s="79">
        <v>14</v>
      </c>
      <c r="B359" s="87" t="s">
        <v>18</v>
      </c>
      <c r="C359" s="81">
        <f>Центральний!C19</f>
        <v>86</v>
      </c>
      <c r="D359" s="81">
        <f>Центральний!D19</f>
        <v>0</v>
      </c>
      <c r="E359" s="81">
        <f>Центральний!E19</f>
        <v>86</v>
      </c>
      <c r="F359" s="81">
        <f>Центральний!F19</f>
        <v>19</v>
      </c>
      <c r="G359" s="81">
        <f>Центральний!G19</f>
        <v>0</v>
      </c>
      <c r="H359" s="81">
        <f>Центральний!H19</f>
        <v>18</v>
      </c>
      <c r="I359" s="81">
        <f>Центральний!I19</f>
        <v>0</v>
      </c>
      <c r="J359" s="83">
        <f>Центральний!J19</f>
        <v>2.5499999999999998</v>
      </c>
      <c r="K359" s="83">
        <f>Центральний!K19</f>
        <v>2.5499999999999998</v>
      </c>
      <c r="L359" s="81">
        <f>Центральний!L19</f>
        <v>4</v>
      </c>
      <c r="M359" s="81">
        <f>Центральний!M19</f>
        <v>1</v>
      </c>
      <c r="N359" s="81">
        <f>Центральний!N19</f>
        <v>0</v>
      </c>
      <c r="O359" s="83">
        <f>Центральний!O19</f>
        <v>0</v>
      </c>
      <c r="P359" s="81">
        <f>Центральний!P19</f>
        <v>0</v>
      </c>
      <c r="Q359" s="83">
        <f>Центральний!Q19</f>
        <v>0</v>
      </c>
      <c r="R359" s="83">
        <f>Центральний!R19</f>
        <v>74.872</v>
      </c>
      <c r="S359" s="83">
        <f>Центральний!S19</f>
        <v>0</v>
      </c>
      <c r="T359" s="81">
        <f>Центральний!T19</f>
        <v>1</v>
      </c>
      <c r="U359" s="83">
        <f>Центральний!U19</f>
        <v>74.872</v>
      </c>
      <c r="V359" s="81">
        <f>Центральний!V19</f>
        <v>0</v>
      </c>
      <c r="W359" s="83">
        <f>Центральний!W19</f>
        <v>7.0270000000000001</v>
      </c>
      <c r="X359" s="83">
        <f>Центральний!X19</f>
        <v>7.0270000000000001</v>
      </c>
      <c r="Y359" s="83">
        <f>Центральний!Y19</f>
        <v>0</v>
      </c>
      <c r="Z359" s="81">
        <f>Центральний!Z19</f>
        <v>0</v>
      </c>
      <c r="AA359" s="81">
        <f>Центральний!AA19</f>
        <v>0</v>
      </c>
    </row>
    <row r="360" spans="1:27" ht="15.75" x14ac:dyDescent="0.25">
      <c r="A360" s="88">
        <v>15</v>
      </c>
      <c r="B360" s="87" t="s">
        <v>19</v>
      </c>
      <c r="C360" s="81">
        <f>Карпатський!C19</f>
        <v>15</v>
      </c>
      <c r="D360" s="81">
        <f>Карпатський!D19</f>
        <v>0</v>
      </c>
      <c r="E360" s="81">
        <f>Карпатський!E19</f>
        <v>15</v>
      </c>
      <c r="F360" s="81">
        <f>Карпатський!F19</f>
        <v>2</v>
      </c>
      <c r="G360" s="81">
        <f>Карпатський!G19</f>
        <v>0</v>
      </c>
      <c r="H360" s="81">
        <f>Карпатський!H19</f>
        <v>2</v>
      </c>
      <c r="I360" s="81">
        <f>Карпатський!I19</f>
        <v>0</v>
      </c>
      <c r="J360" s="83">
        <f>Карпатський!J19</f>
        <v>0.93500000000000005</v>
      </c>
      <c r="K360" s="83">
        <f>Карпатський!K19</f>
        <v>0.93500000000000005</v>
      </c>
      <c r="L360" s="81">
        <f>Карпатський!L19</f>
        <v>5</v>
      </c>
      <c r="M360" s="81">
        <f>Карпатський!M19</f>
        <v>4</v>
      </c>
      <c r="N360" s="81">
        <f>Карпатський!N19</f>
        <v>0</v>
      </c>
      <c r="O360" s="83">
        <f>Карпатський!O19</f>
        <v>0</v>
      </c>
      <c r="P360" s="81">
        <f>Карпатський!P19</f>
        <v>0</v>
      </c>
      <c r="Q360" s="83">
        <f>Карпатський!Q19</f>
        <v>0</v>
      </c>
      <c r="R360" s="83">
        <f>Карпатський!R19</f>
        <v>0</v>
      </c>
      <c r="S360" s="83">
        <f>Карпатський!S19</f>
        <v>0</v>
      </c>
      <c r="T360" s="81">
        <f>Карпатський!T19</f>
        <v>0</v>
      </c>
      <c r="U360" s="83">
        <f>Карпатський!U19</f>
        <v>0</v>
      </c>
      <c r="V360" s="81">
        <f>Карпатський!V19</f>
        <v>0</v>
      </c>
      <c r="W360" s="83">
        <f>Карпатський!W19</f>
        <v>0</v>
      </c>
      <c r="X360" s="83">
        <f>Карпатський!X19</f>
        <v>0</v>
      </c>
      <c r="Y360" s="83">
        <f>Карпатський!Y19</f>
        <v>0</v>
      </c>
      <c r="Z360" s="81">
        <f>Карпатський!Z19</f>
        <v>0</v>
      </c>
      <c r="AA360" s="81">
        <f>Карпатський!AA19</f>
        <v>0</v>
      </c>
    </row>
    <row r="361" spans="1:27" ht="31.5" x14ac:dyDescent="0.25">
      <c r="A361" s="89">
        <v>16</v>
      </c>
      <c r="B361" s="87" t="s">
        <v>20</v>
      </c>
      <c r="C361" s="81">
        <f>Придніпровський!C19</f>
        <v>33</v>
      </c>
      <c r="D361" s="81">
        <f>Придніпровський!D19</f>
        <v>0</v>
      </c>
      <c r="E361" s="81">
        <f>Придніпровський!E19</f>
        <v>33</v>
      </c>
      <c r="F361" s="81">
        <f>Придніпровський!F19</f>
        <v>4</v>
      </c>
      <c r="G361" s="81">
        <f>Придніпровський!G19</f>
        <v>0</v>
      </c>
      <c r="H361" s="81">
        <f>Придніпровський!H19</f>
        <v>4</v>
      </c>
      <c r="I361" s="81">
        <f>Придніпровський!I19</f>
        <v>0</v>
      </c>
      <c r="J361" s="83">
        <f>Придніпровський!J19</f>
        <v>1.87</v>
      </c>
      <c r="K361" s="83">
        <f>Придніпровський!K19</f>
        <v>1.87</v>
      </c>
      <c r="L361" s="81">
        <f>Придніпровський!L19</f>
        <v>5</v>
      </c>
      <c r="M361" s="81">
        <f>Придніпровський!M19</f>
        <v>0</v>
      </c>
      <c r="N361" s="81">
        <f>Придніпровський!N19</f>
        <v>0</v>
      </c>
      <c r="O361" s="83">
        <f>Придніпровський!O19</f>
        <v>0</v>
      </c>
      <c r="P361" s="81">
        <f>Придніпровський!P19</f>
        <v>0</v>
      </c>
      <c r="Q361" s="83">
        <f>Придніпровський!Q19</f>
        <v>0</v>
      </c>
      <c r="R361" s="83">
        <f>Придніпровський!R19</f>
        <v>59670.704999999994</v>
      </c>
      <c r="S361" s="83">
        <f>Придніпровський!S19</f>
        <v>59658.067000000003</v>
      </c>
      <c r="T361" s="81">
        <f>Придніпровський!T19</f>
        <v>4</v>
      </c>
      <c r="U361" s="83">
        <f>Придніпровський!U19</f>
        <v>12.637999999999998</v>
      </c>
      <c r="V361" s="81">
        <f>Придніпровський!V19</f>
        <v>4</v>
      </c>
      <c r="W361" s="83">
        <f>Придніпровський!W19</f>
        <v>12.637999999999998</v>
      </c>
      <c r="X361" s="83">
        <f>Придніпровський!X19</f>
        <v>12.637999999999998</v>
      </c>
      <c r="Y361" s="83">
        <f>Придніпровський!Y19</f>
        <v>0</v>
      </c>
      <c r="Z361" s="81">
        <f>Придніпровський!Z19</f>
        <v>1</v>
      </c>
      <c r="AA361" s="81">
        <f>Придніпровський!AA19</f>
        <v>0</v>
      </c>
    </row>
    <row r="362" spans="1:27" ht="31.5" x14ac:dyDescent="0.25">
      <c r="A362" s="89">
        <v>17</v>
      </c>
      <c r="B362" s="87" t="s">
        <v>21</v>
      </c>
      <c r="C362" s="81">
        <f>Південний!C19</f>
        <v>39</v>
      </c>
      <c r="D362" s="81">
        <f>Південний!D19</f>
        <v>1</v>
      </c>
      <c r="E362" s="81">
        <f>Південний!E19</f>
        <v>38</v>
      </c>
      <c r="F362" s="81">
        <f>Південний!F19</f>
        <v>1</v>
      </c>
      <c r="G362" s="81">
        <f>Південний!G19</f>
        <v>0</v>
      </c>
      <c r="H362" s="81">
        <f>Південний!H19</f>
        <v>1</v>
      </c>
      <c r="I362" s="81">
        <f>Південний!I19</f>
        <v>0</v>
      </c>
      <c r="J362" s="83">
        <f>Південний!J19</f>
        <v>1.02</v>
      </c>
      <c r="K362" s="83">
        <f>Південний!K19</f>
        <v>1.02</v>
      </c>
      <c r="L362" s="81">
        <f>Південний!L19</f>
        <v>4</v>
      </c>
      <c r="M362" s="81">
        <f>Південний!M19</f>
        <v>4</v>
      </c>
      <c r="N362" s="81">
        <f>Південний!N19</f>
        <v>0</v>
      </c>
      <c r="O362" s="83">
        <f>Південний!O19</f>
        <v>0</v>
      </c>
      <c r="P362" s="81">
        <f>Південний!P19</f>
        <v>0</v>
      </c>
      <c r="Q362" s="83">
        <f>Південний!Q19</f>
        <v>0</v>
      </c>
      <c r="R362" s="83">
        <f>Південний!R19</f>
        <v>45.44</v>
      </c>
      <c r="S362" s="83">
        <f>Південний!S19</f>
        <v>20.608000000000001</v>
      </c>
      <c r="T362" s="81">
        <f>Південний!T19</f>
        <v>1</v>
      </c>
      <c r="U362" s="83">
        <f>Південний!U19</f>
        <v>27.651</v>
      </c>
      <c r="V362" s="81">
        <f>Південний!V19</f>
        <v>1</v>
      </c>
      <c r="W362" s="83">
        <f>Південний!W19</f>
        <v>27.651</v>
      </c>
      <c r="X362" s="83">
        <f>Південний!X19</f>
        <v>27.651</v>
      </c>
      <c r="Y362" s="83">
        <f>Південний!Y19</f>
        <v>0</v>
      </c>
      <c r="Z362" s="81">
        <f>Південний!Z19</f>
        <v>0</v>
      </c>
      <c r="AA362" s="81">
        <f>Південний!AA19</f>
        <v>0</v>
      </c>
    </row>
    <row r="363" spans="1:27" ht="31.5" x14ac:dyDescent="0.25">
      <c r="A363" s="89">
        <v>18</v>
      </c>
      <c r="B363" s="87" t="s">
        <v>22</v>
      </c>
      <c r="C363" s="81">
        <f>'Південно-Західний'!C19</f>
        <v>24</v>
      </c>
      <c r="D363" s="81">
        <f>'Південно-Західний'!D19</f>
        <v>1</v>
      </c>
      <c r="E363" s="81">
        <f>'Південно-Західний'!E19</f>
        <v>23</v>
      </c>
      <c r="F363" s="81">
        <f>'Південно-Західний'!F19</f>
        <v>8</v>
      </c>
      <c r="G363" s="81">
        <f>'Південно-Західний'!G19</f>
        <v>1</v>
      </c>
      <c r="H363" s="81">
        <f>'Південно-Західний'!H19</f>
        <v>7</v>
      </c>
      <c r="I363" s="81">
        <f>'Південно-Західний'!I19</f>
        <v>0</v>
      </c>
      <c r="J363" s="83">
        <f>'Південно-Західний'!J19</f>
        <v>14.382</v>
      </c>
      <c r="K363" s="83">
        <f>'Південно-Західний'!K19</f>
        <v>14.382</v>
      </c>
      <c r="L363" s="81">
        <f>'Південно-Західний'!L19</f>
        <v>1</v>
      </c>
      <c r="M363" s="81">
        <f>'Південно-Західний'!M19</f>
        <v>0</v>
      </c>
      <c r="N363" s="81">
        <f>'Південно-Західний'!N19</f>
        <v>0</v>
      </c>
      <c r="O363" s="83">
        <f>'Південно-Західний'!O19</f>
        <v>0</v>
      </c>
      <c r="P363" s="81">
        <f>'Південно-Західний'!P19</f>
        <v>0</v>
      </c>
      <c r="Q363" s="83">
        <f>'Південно-Західний'!Q19</f>
        <v>0</v>
      </c>
      <c r="R363" s="83">
        <f>'Південно-Західний'!R19</f>
        <v>28.279150000000001</v>
      </c>
      <c r="S363" s="83">
        <f>'Південно-Західний'!S19</f>
        <v>0</v>
      </c>
      <c r="T363" s="81">
        <f>'Південно-Західний'!T19</f>
        <v>3</v>
      </c>
      <c r="U363" s="83">
        <f>'Південно-Західний'!U19</f>
        <v>28.279150000000001</v>
      </c>
      <c r="V363" s="81">
        <f>'Південно-Західний'!V19</f>
        <v>3</v>
      </c>
      <c r="W363" s="83">
        <f>'Південно-Західний'!W19</f>
        <v>28.279150000000001</v>
      </c>
      <c r="X363" s="83">
        <f>'Південно-Західний'!X19</f>
        <v>28.279150000000001</v>
      </c>
      <c r="Y363" s="83">
        <f>'Південно-Західний'!Y19</f>
        <v>0</v>
      </c>
      <c r="Z363" s="81">
        <f>'Південно-Західний'!Z19</f>
        <v>0</v>
      </c>
      <c r="AA363" s="81">
        <f>'Південно-Західний'!AA19</f>
        <v>0</v>
      </c>
    </row>
    <row r="364" spans="1:27" ht="31.5" x14ac:dyDescent="0.25">
      <c r="A364" s="90"/>
      <c r="B364" s="91" t="s">
        <v>23</v>
      </c>
      <c r="C364" s="94">
        <f>ЦА!C19</f>
        <v>4</v>
      </c>
      <c r="D364" s="94">
        <f>ЦА!D19</f>
        <v>0</v>
      </c>
      <c r="E364" s="94">
        <f>ЦА!E19</f>
        <v>4</v>
      </c>
      <c r="F364" s="94">
        <f>ЦА!F19</f>
        <v>0</v>
      </c>
      <c r="G364" s="94">
        <f>ЦА!G19</f>
        <v>0</v>
      </c>
      <c r="H364" s="94">
        <f>ЦА!H19</f>
        <v>0</v>
      </c>
      <c r="I364" s="94">
        <f>ЦА!I19</f>
        <v>0</v>
      </c>
      <c r="J364" s="93">
        <f>ЦА!J19</f>
        <v>0</v>
      </c>
      <c r="K364" s="93">
        <f>ЦА!K19</f>
        <v>0</v>
      </c>
      <c r="L364" s="94">
        <f>ЦА!L19</f>
        <v>0</v>
      </c>
      <c r="M364" s="94">
        <f>ЦА!M19</f>
        <v>0</v>
      </c>
      <c r="N364" s="94">
        <f>ЦА!N19</f>
        <v>0</v>
      </c>
      <c r="O364" s="93">
        <f>ЦА!O19</f>
        <v>0</v>
      </c>
      <c r="P364" s="94">
        <f>ЦА!P19</f>
        <v>0</v>
      </c>
      <c r="Q364" s="93">
        <f>ЦА!Q19</f>
        <v>0</v>
      </c>
      <c r="R364" s="93">
        <f>ЦА!R19</f>
        <v>0</v>
      </c>
      <c r="S364" s="93">
        <f>ЦА!S19</f>
        <v>0</v>
      </c>
      <c r="T364" s="94">
        <f>ЦА!T19</f>
        <v>0</v>
      </c>
      <c r="U364" s="93">
        <f>ЦА!U19</f>
        <v>0</v>
      </c>
      <c r="V364" s="94">
        <f>ЦА!V19</f>
        <v>0</v>
      </c>
      <c r="W364" s="93">
        <f>ЦА!W19</f>
        <v>0</v>
      </c>
      <c r="X364" s="93">
        <f>ЦА!X19</f>
        <v>0</v>
      </c>
      <c r="Y364" s="93">
        <f>ЦА!Y19</f>
        <v>0</v>
      </c>
      <c r="Z364" s="94">
        <f>ЦА!Z19</f>
        <v>0</v>
      </c>
      <c r="AA364" s="94">
        <f>ЦА!AA19</f>
        <v>0</v>
      </c>
    </row>
    <row r="365" spans="1:27" ht="15.75" x14ac:dyDescent="0.25">
      <c r="A365" s="129" t="s">
        <v>98</v>
      </c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</row>
    <row r="366" spans="1:27" ht="15" customHeight="1" x14ac:dyDescent="0.25">
      <c r="A366" s="132" t="s">
        <v>53</v>
      </c>
      <c r="B366" s="132" t="s">
        <v>24</v>
      </c>
      <c r="C366" s="132" t="s">
        <v>25</v>
      </c>
      <c r="D366" s="132"/>
      <c r="E366" s="132"/>
      <c r="F366" s="132" t="s">
        <v>0</v>
      </c>
      <c r="G366" s="132"/>
      <c r="H366" s="132" t="s">
        <v>54</v>
      </c>
      <c r="I366" s="132"/>
      <c r="J366" s="132" t="s">
        <v>55</v>
      </c>
      <c r="K366" s="132"/>
      <c r="L366" s="138" t="s">
        <v>56</v>
      </c>
      <c r="M366" s="139"/>
      <c r="N366" s="138" t="s">
        <v>57</v>
      </c>
      <c r="O366" s="142"/>
      <c r="P366" s="142"/>
      <c r="Q366" s="139"/>
      <c r="R366" s="132" t="s">
        <v>26</v>
      </c>
      <c r="S366" s="132"/>
      <c r="T366" s="132" t="s">
        <v>83</v>
      </c>
      <c r="U366" s="132"/>
      <c r="V366" s="132"/>
      <c r="W366" s="132"/>
      <c r="X366" s="132"/>
      <c r="Y366" s="132"/>
      <c r="Z366" s="132" t="s">
        <v>59</v>
      </c>
      <c r="AA366" s="132"/>
    </row>
    <row r="367" spans="1:27" ht="15" customHeight="1" x14ac:dyDescent="0.25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40"/>
      <c r="M367" s="141"/>
      <c r="N367" s="140"/>
      <c r="O367" s="143"/>
      <c r="P367" s="143"/>
      <c r="Q367" s="141"/>
      <c r="R367" s="132"/>
      <c r="S367" s="132"/>
      <c r="T367" s="132" t="s">
        <v>60</v>
      </c>
      <c r="U367" s="132"/>
      <c r="V367" s="132" t="s">
        <v>1</v>
      </c>
      <c r="W367" s="132"/>
      <c r="X367" s="132"/>
      <c r="Y367" s="132"/>
      <c r="Z367" s="132"/>
      <c r="AA367" s="132"/>
    </row>
    <row r="368" spans="1:27" ht="15" customHeight="1" x14ac:dyDescent="0.25">
      <c r="A368" s="132"/>
      <c r="B368" s="132"/>
      <c r="C368" s="131" t="s">
        <v>2</v>
      </c>
      <c r="D368" s="127" t="s">
        <v>81</v>
      </c>
      <c r="E368" s="127" t="s">
        <v>82</v>
      </c>
      <c r="F368" s="131" t="s">
        <v>61</v>
      </c>
      <c r="G368" s="131" t="s">
        <v>62</v>
      </c>
      <c r="H368" s="131" t="s">
        <v>2</v>
      </c>
      <c r="I368" s="131" t="s">
        <v>27</v>
      </c>
      <c r="J368" s="133" t="s">
        <v>3</v>
      </c>
      <c r="K368" s="133" t="s">
        <v>1</v>
      </c>
      <c r="L368" s="134" t="s">
        <v>63</v>
      </c>
      <c r="M368" s="134" t="s">
        <v>64</v>
      </c>
      <c r="N368" s="134" t="s">
        <v>65</v>
      </c>
      <c r="O368" s="134" t="s">
        <v>66</v>
      </c>
      <c r="P368" s="137" t="s">
        <v>67</v>
      </c>
      <c r="Q368" s="137"/>
      <c r="R368" s="131" t="s">
        <v>2</v>
      </c>
      <c r="S368" s="131" t="s">
        <v>68</v>
      </c>
      <c r="T368" s="130" t="s">
        <v>65</v>
      </c>
      <c r="U368" s="130" t="s">
        <v>69</v>
      </c>
      <c r="V368" s="130" t="s">
        <v>65</v>
      </c>
      <c r="W368" s="132" t="s">
        <v>70</v>
      </c>
      <c r="X368" s="132"/>
      <c r="Y368" s="132"/>
      <c r="Z368" s="130" t="s">
        <v>4</v>
      </c>
      <c r="AA368" s="130" t="s">
        <v>28</v>
      </c>
    </row>
    <row r="369" spans="1:27" ht="177.75" x14ac:dyDescent="0.25">
      <c r="A369" s="132"/>
      <c r="B369" s="132"/>
      <c r="C369" s="131"/>
      <c r="D369" s="128"/>
      <c r="E369" s="128"/>
      <c r="F369" s="131"/>
      <c r="G369" s="131"/>
      <c r="H369" s="131"/>
      <c r="I369" s="131"/>
      <c r="J369" s="133"/>
      <c r="K369" s="133"/>
      <c r="L369" s="135"/>
      <c r="M369" s="135"/>
      <c r="N369" s="135"/>
      <c r="O369" s="135"/>
      <c r="P369" s="69" t="s">
        <v>65</v>
      </c>
      <c r="Q369" s="70" t="s">
        <v>66</v>
      </c>
      <c r="R369" s="131"/>
      <c r="S369" s="131"/>
      <c r="T369" s="130"/>
      <c r="U369" s="130"/>
      <c r="V369" s="130"/>
      <c r="W369" s="71" t="s">
        <v>71</v>
      </c>
      <c r="X369" s="71" t="s">
        <v>72</v>
      </c>
      <c r="Y369" s="72" t="s">
        <v>73</v>
      </c>
      <c r="Z369" s="130"/>
      <c r="AA369" s="130"/>
    </row>
    <row r="370" spans="1:27" ht="15.75" x14ac:dyDescent="0.25">
      <c r="A370" s="73">
        <v>1</v>
      </c>
      <c r="B370" s="73">
        <v>2</v>
      </c>
      <c r="C370" s="73">
        <v>3</v>
      </c>
      <c r="D370" s="73">
        <v>4</v>
      </c>
      <c r="E370" s="73">
        <v>5</v>
      </c>
      <c r="F370" s="73">
        <v>6</v>
      </c>
      <c r="G370" s="73">
        <v>7</v>
      </c>
      <c r="H370" s="73">
        <v>8</v>
      </c>
      <c r="I370" s="73">
        <v>9</v>
      </c>
      <c r="J370" s="73">
        <v>10</v>
      </c>
      <c r="K370" s="73">
        <v>11</v>
      </c>
      <c r="L370" s="73">
        <v>12</v>
      </c>
      <c r="M370" s="73">
        <v>13</v>
      </c>
      <c r="N370" s="73">
        <v>14</v>
      </c>
      <c r="O370" s="73">
        <v>15</v>
      </c>
      <c r="P370" s="73">
        <v>16</v>
      </c>
      <c r="Q370" s="73">
        <v>17</v>
      </c>
      <c r="R370" s="73">
        <v>18</v>
      </c>
      <c r="S370" s="73">
        <v>19</v>
      </c>
      <c r="T370" s="73">
        <v>20</v>
      </c>
      <c r="U370" s="73">
        <v>21</v>
      </c>
      <c r="V370" s="73">
        <v>22</v>
      </c>
      <c r="W370" s="73">
        <v>23</v>
      </c>
      <c r="X370" s="73">
        <v>24</v>
      </c>
      <c r="Y370" s="73">
        <v>25</v>
      </c>
      <c r="Z370" s="73">
        <v>26</v>
      </c>
      <c r="AA370" s="74">
        <v>27</v>
      </c>
    </row>
    <row r="371" spans="1:27" ht="15.75" x14ac:dyDescent="0.25">
      <c r="A371" s="75"/>
      <c r="B371" s="76"/>
      <c r="C371" s="77">
        <f t="shared" ref="C371:AA371" si="218">SUM(C372:C389)+C390</f>
        <v>399</v>
      </c>
      <c r="D371" s="77">
        <f t="shared" ref="D371" si="219">SUM(D372:D389)+D390</f>
        <v>7</v>
      </c>
      <c r="E371" s="77">
        <f t="shared" si="218"/>
        <v>392</v>
      </c>
      <c r="F371" s="77">
        <f t="shared" si="218"/>
        <v>76</v>
      </c>
      <c r="G371" s="77">
        <f t="shared" si="218"/>
        <v>1</v>
      </c>
      <c r="H371" s="77">
        <f t="shared" si="218"/>
        <v>75</v>
      </c>
      <c r="I371" s="77">
        <f t="shared" si="218"/>
        <v>0</v>
      </c>
      <c r="J371" s="78">
        <f t="shared" si="218"/>
        <v>131.49499999999998</v>
      </c>
      <c r="K371" s="78">
        <f t="shared" si="218"/>
        <v>141.61000000000001</v>
      </c>
      <c r="L371" s="77">
        <f t="shared" si="218"/>
        <v>27</v>
      </c>
      <c r="M371" s="77">
        <f t="shared" si="218"/>
        <v>12</v>
      </c>
      <c r="N371" s="77">
        <f t="shared" si="218"/>
        <v>4</v>
      </c>
      <c r="O371" s="78">
        <f t="shared" si="218"/>
        <v>1943.1110000000001</v>
      </c>
      <c r="P371" s="77">
        <f t="shared" si="218"/>
        <v>3</v>
      </c>
      <c r="Q371" s="78">
        <f t="shared" si="218"/>
        <v>1770.3980000000001</v>
      </c>
      <c r="R371" s="78">
        <f t="shared" si="218"/>
        <v>1141.9412399999999</v>
      </c>
      <c r="S371" s="78">
        <f t="shared" si="218"/>
        <v>0</v>
      </c>
      <c r="T371" s="77">
        <f t="shared" si="218"/>
        <v>25</v>
      </c>
      <c r="U371" s="78">
        <f t="shared" si="218"/>
        <v>65375.065999999999</v>
      </c>
      <c r="V371" s="77">
        <f t="shared" si="218"/>
        <v>30</v>
      </c>
      <c r="W371" s="78">
        <f t="shared" si="218"/>
        <v>1719.68552</v>
      </c>
      <c r="X371" s="78">
        <f t="shared" si="218"/>
        <v>953.0275200000001</v>
      </c>
      <c r="Y371" s="78">
        <f t="shared" si="218"/>
        <v>766.65800000000002</v>
      </c>
      <c r="Z371" s="77">
        <f t="shared" si="218"/>
        <v>0</v>
      </c>
      <c r="AA371" s="77">
        <f t="shared" si="218"/>
        <v>0</v>
      </c>
    </row>
    <row r="372" spans="1:27" ht="15.75" x14ac:dyDescent="0.25">
      <c r="A372" s="79">
        <v>1</v>
      </c>
      <c r="B372" s="80" t="s">
        <v>5</v>
      </c>
      <c r="C372" s="81">
        <f>Вінниця!C20</f>
        <v>38</v>
      </c>
      <c r="D372" s="81">
        <f>Вінниця!D20</f>
        <v>1</v>
      </c>
      <c r="E372" s="81">
        <f>Вінниця!E20</f>
        <v>37</v>
      </c>
      <c r="F372" s="81">
        <f>Вінниця!F20</f>
        <v>0</v>
      </c>
      <c r="G372" s="81">
        <f>Вінниця!G20</f>
        <v>0</v>
      </c>
      <c r="H372" s="81">
        <f>Вінниця!H20</f>
        <v>0</v>
      </c>
      <c r="I372" s="81">
        <f>Вінниця!I20</f>
        <v>0</v>
      </c>
      <c r="J372" s="83">
        <f>Вінниця!J20</f>
        <v>0</v>
      </c>
      <c r="K372" s="83">
        <f>Вінниця!K20</f>
        <v>6.8</v>
      </c>
      <c r="L372" s="81">
        <f>Вінниця!L20</f>
        <v>11</v>
      </c>
      <c r="M372" s="81">
        <f>Вінниця!M20</f>
        <v>8</v>
      </c>
      <c r="N372" s="81">
        <f>Вінниця!N20</f>
        <v>0</v>
      </c>
      <c r="O372" s="83">
        <f>Вінниця!O20</f>
        <v>0</v>
      </c>
      <c r="P372" s="81">
        <f>Вінниця!P20</f>
        <v>0</v>
      </c>
      <c r="Q372" s="83">
        <f>Вінниця!Q20</f>
        <v>0</v>
      </c>
      <c r="R372" s="83">
        <f>Вінниця!R20</f>
        <v>0</v>
      </c>
      <c r="S372" s="83">
        <f>Вінниця!S20</f>
        <v>0</v>
      </c>
      <c r="T372" s="81">
        <f>Вінниця!T20</f>
        <v>3</v>
      </c>
      <c r="U372" s="83">
        <f>Вінниця!U20</f>
        <v>144.42599999999999</v>
      </c>
      <c r="V372" s="81">
        <f>Вінниця!V20</f>
        <v>4</v>
      </c>
      <c r="W372" s="83">
        <f>Вінниця!W20</f>
        <v>35.014000000000003</v>
      </c>
      <c r="X372" s="83">
        <f>Вінниця!X20</f>
        <v>23.170999999999999</v>
      </c>
      <c r="Y372" s="83">
        <f>Вінниця!Y20</f>
        <v>11.843</v>
      </c>
      <c r="Z372" s="81">
        <f>Вінниця!Z20</f>
        <v>0</v>
      </c>
      <c r="AA372" s="81">
        <f>Вінниця!AA20</f>
        <v>0</v>
      </c>
    </row>
    <row r="373" spans="1:27" ht="15.75" x14ac:dyDescent="0.25">
      <c r="A373" s="79">
        <v>2</v>
      </c>
      <c r="B373" s="84" t="s">
        <v>6</v>
      </c>
      <c r="C373" s="81">
        <f>Волинь!C20</f>
        <v>1</v>
      </c>
      <c r="D373" s="81">
        <f>Волинь!D20</f>
        <v>0</v>
      </c>
      <c r="E373" s="81">
        <f>Волинь!E20</f>
        <v>1</v>
      </c>
      <c r="F373" s="81">
        <f>Волинь!F20</f>
        <v>0</v>
      </c>
      <c r="G373" s="81">
        <f>Волинь!G20</f>
        <v>0</v>
      </c>
      <c r="H373" s="81">
        <f>Волинь!H20</f>
        <v>0</v>
      </c>
      <c r="I373" s="81">
        <f>Волинь!I20</f>
        <v>0</v>
      </c>
      <c r="J373" s="83">
        <f>Волинь!J20</f>
        <v>0</v>
      </c>
      <c r="K373" s="83">
        <f>Волинь!K20</f>
        <v>0</v>
      </c>
      <c r="L373" s="81">
        <f>Волинь!L20</f>
        <v>1</v>
      </c>
      <c r="M373" s="81">
        <f>Волинь!M20</f>
        <v>0</v>
      </c>
      <c r="N373" s="81">
        <f>Волинь!N20</f>
        <v>0</v>
      </c>
      <c r="O373" s="83">
        <f>Волинь!O20</f>
        <v>0</v>
      </c>
      <c r="P373" s="81">
        <f>Волинь!P20</f>
        <v>0</v>
      </c>
      <c r="Q373" s="83">
        <f>Волинь!Q20</f>
        <v>0</v>
      </c>
      <c r="R373" s="83">
        <f>Волинь!R20</f>
        <v>22.242000000000001</v>
      </c>
      <c r="S373" s="83">
        <f>Волинь!S20</f>
        <v>0</v>
      </c>
      <c r="T373" s="81">
        <f>Волинь!T20</f>
        <v>1</v>
      </c>
      <c r="U373" s="83">
        <f>Волинь!U20</f>
        <v>22.242000000000001</v>
      </c>
      <c r="V373" s="81">
        <f>Волинь!V20</f>
        <v>0</v>
      </c>
      <c r="W373" s="83">
        <f>Волинь!W20</f>
        <v>0</v>
      </c>
      <c r="X373" s="83">
        <f>Волинь!X20</f>
        <v>0</v>
      </c>
      <c r="Y373" s="83">
        <f>Волинь!Y20</f>
        <v>0</v>
      </c>
      <c r="Z373" s="81">
        <f>Волинь!Z20</f>
        <v>0</v>
      </c>
      <c r="AA373" s="81">
        <f>Волинь!AA20</f>
        <v>0</v>
      </c>
    </row>
    <row r="374" spans="1:27" ht="15.75" x14ac:dyDescent="0.25">
      <c r="A374" s="79">
        <v>3</v>
      </c>
      <c r="B374" s="84" t="s">
        <v>7</v>
      </c>
      <c r="C374" s="81">
        <f>Донецьк!C20</f>
        <v>0</v>
      </c>
      <c r="D374" s="81">
        <f>Донецьк!D20</f>
        <v>0</v>
      </c>
      <c r="E374" s="81">
        <f>Донецьк!E20</f>
        <v>0</v>
      </c>
      <c r="F374" s="81">
        <f>Донецьк!F20</f>
        <v>0</v>
      </c>
      <c r="G374" s="81">
        <f>Донецьк!G20</f>
        <v>0</v>
      </c>
      <c r="H374" s="81">
        <f>Донецьк!H20</f>
        <v>0</v>
      </c>
      <c r="I374" s="81">
        <f>Донецьк!I20</f>
        <v>0</v>
      </c>
      <c r="J374" s="83">
        <f>Донецьк!J20</f>
        <v>0</v>
      </c>
      <c r="K374" s="83">
        <f>Донецьк!K20</f>
        <v>0</v>
      </c>
      <c r="L374" s="81">
        <f>Донецьк!L20</f>
        <v>0</v>
      </c>
      <c r="M374" s="81">
        <f>Донецьк!M20</f>
        <v>0</v>
      </c>
      <c r="N374" s="81">
        <f>Донецьк!N20</f>
        <v>0</v>
      </c>
      <c r="O374" s="83">
        <f>Донецьк!O20</f>
        <v>0</v>
      </c>
      <c r="P374" s="81">
        <f>Донецьк!P20</f>
        <v>0</v>
      </c>
      <c r="Q374" s="83">
        <f>Донецьк!Q20</f>
        <v>0</v>
      </c>
      <c r="R374" s="83">
        <f>Донецьк!R20</f>
        <v>0</v>
      </c>
      <c r="S374" s="83">
        <f>Донецьк!S20</f>
        <v>0</v>
      </c>
      <c r="T374" s="81">
        <f>Донецьк!T20</f>
        <v>0</v>
      </c>
      <c r="U374" s="83">
        <f>Донецьк!U20</f>
        <v>0</v>
      </c>
      <c r="V374" s="81">
        <f>Донецьк!V20</f>
        <v>0</v>
      </c>
      <c r="W374" s="83">
        <f>Донецьк!W20</f>
        <v>0</v>
      </c>
      <c r="X374" s="83">
        <f>Донецьк!X20</f>
        <v>0</v>
      </c>
      <c r="Y374" s="83">
        <f>Донецьк!Y20</f>
        <v>0</v>
      </c>
      <c r="Z374" s="81">
        <f>Донецьк!Z20</f>
        <v>0</v>
      </c>
      <c r="AA374" s="81">
        <f>Донецьк!AA20</f>
        <v>0</v>
      </c>
    </row>
    <row r="375" spans="1:27" ht="15.75" x14ac:dyDescent="0.25">
      <c r="A375" s="79">
        <v>4</v>
      </c>
      <c r="B375" s="84" t="s">
        <v>8</v>
      </c>
      <c r="C375" s="81">
        <f>Закарпаття!C20</f>
        <v>67</v>
      </c>
      <c r="D375" s="81">
        <f>Закарпаття!D20</f>
        <v>0</v>
      </c>
      <c r="E375" s="81">
        <f>Закарпаття!E20</f>
        <v>67</v>
      </c>
      <c r="F375" s="81">
        <f>Закарпаття!F20</f>
        <v>41</v>
      </c>
      <c r="G375" s="81">
        <f>Закарпаття!G20</f>
        <v>0</v>
      </c>
      <c r="H375" s="81">
        <f>Закарпаття!H20</f>
        <v>41</v>
      </c>
      <c r="I375" s="81">
        <f>Закарпаття!I20</f>
        <v>0</v>
      </c>
      <c r="J375" s="83">
        <f>Закарпаття!J20</f>
        <v>65.364999999999995</v>
      </c>
      <c r="K375" s="83">
        <f>Закарпаття!K20</f>
        <v>63.664999999999999</v>
      </c>
      <c r="L375" s="81">
        <f>Закарпаття!L20</f>
        <v>0</v>
      </c>
      <c r="M375" s="81">
        <f>Закарпаття!M20</f>
        <v>0</v>
      </c>
      <c r="N375" s="81">
        <f>Закарпаття!N20</f>
        <v>0</v>
      </c>
      <c r="O375" s="83">
        <f>Закарпаття!O20</f>
        <v>0</v>
      </c>
      <c r="P375" s="81">
        <f>Закарпаття!P20</f>
        <v>0</v>
      </c>
      <c r="Q375" s="83">
        <f>Закарпаття!Q20</f>
        <v>0</v>
      </c>
      <c r="R375" s="83">
        <f>Закарпаття!R20</f>
        <v>0</v>
      </c>
      <c r="S375" s="83">
        <f>Закарпаття!S20</f>
        <v>0</v>
      </c>
      <c r="T375" s="81">
        <f>Закарпаття!T20</f>
        <v>0</v>
      </c>
      <c r="U375" s="83">
        <f>Закарпаття!U20</f>
        <v>0</v>
      </c>
      <c r="V375" s="81">
        <f>Закарпаття!V20</f>
        <v>1</v>
      </c>
      <c r="W375" s="83">
        <f>Закарпаття!W20</f>
        <v>24.24</v>
      </c>
      <c r="X375" s="83">
        <f>Закарпаття!X20</f>
        <v>0</v>
      </c>
      <c r="Y375" s="83">
        <f>Закарпаття!Y20</f>
        <v>24.24</v>
      </c>
      <c r="Z375" s="81">
        <f>Закарпаття!Z20</f>
        <v>0</v>
      </c>
      <c r="AA375" s="81">
        <f>Закарпаття!AA20</f>
        <v>0</v>
      </c>
    </row>
    <row r="376" spans="1:27" ht="15.75" x14ac:dyDescent="0.25">
      <c r="A376" s="79">
        <v>5</v>
      </c>
      <c r="B376" s="84" t="s">
        <v>9</v>
      </c>
      <c r="C376" s="81">
        <f>Луганськ!C20</f>
        <v>0</v>
      </c>
      <c r="D376" s="81">
        <f>Луганськ!D20</f>
        <v>0</v>
      </c>
      <c r="E376" s="81">
        <f>Луганськ!E20</f>
        <v>0</v>
      </c>
      <c r="F376" s="81">
        <f>Луганськ!F20</f>
        <v>0</v>
      </c>
      <c r="G376" s="81">
        <f>Луганськ!G20</f>
        <v>0</v>
      </c>
      <c r="H376" s="81">
        <f>Луганськ!H20</f>
        <v>0</v>
      </c>
      <c r="I376" s="81">
        <f>Луганськ!I20</f>
        <v>0</v>
      </c>
      <c r="J376" s="83">
        <f>Луганськ!J20</f>
        <v>0</v>
      </c>
      <c r="K376" s="83">
        <f>Луганськ!K20</f>
        <v>0</v>
      </c>
      <c r="L376" s="81">
        <f>Луганськ!L20</f>
        <v>0</v>
      </c>
      <c r="M376" s="81">
        <f>Луганськ!M20</f>
        <v>0</v>
      </c>
      <c r="N376" s="81">
        <f>Луганськ!N20</f>
        <v>0</v>
      </c>
      <c r="O376" s="83">
        <f>Луганськ!O20</f>
        <v>0</v>
      </c>
      <c r="P376" s="81">
        <f>Луганськ!P20</f>
        <v>0</v>
      </c>
      <c r="Q376" s="83">
        <f>Луганськ!Q20</f>
        <v>0</v>
      </c>
      <c r="R376" s="83">
        <f>Луганськ!R20</f>
        <v>0</v>
      </c>
      <c r="S376" s="83">
        <f>Луганськ!S20</f>
        <v>0</v>
      </c>
      <c r="T376" s="81">
        <f>Луганськ!T20</f>
        <v>0</v>
      </c>
      <c r="U376" s="83">
        <f>Луганськ!U20</f>
        <v>0</v>
      </c>
      <c r="V376" s="81">
        <f>Луганськ!V20</f>
        <v>0</v>
      </c>
      <c r="W376" s="83">
        <f>Луганськ!W20</f>
        <v>0</v>
      </c>
      <c r="X376" s="83">
        <f>Луганськ!X20</f>
        <v>0</v>
      </c>
      <c r="Y376" s="83">
        <f>Луганськ!Y20</f>
        <v>0</v>
      </c>
      <c r="Z376" s="81">
        <f>Луганськ!Z20</f>
        <v>0</v>
      </c>
      <c r="AA376" s="81">
        <f>Луганськ!AA20</f>
        <v>0</v>
      </c>
    </row>
    <row r="377" spans="1:27" ht="15.75" x14ac:dyDescent="0.25">
      <c r="A377" s="79">
        <v>6</v>
      </c>
      <c r="B377" s="84" t="s">
        <v>10</v>
      </c>
      <c r="C377" s="81">
        <f>Львів!C20</f>
        <v>42</v>
      </c>
      <c r="D377" s="81">
        <f>Львів!D20</f>
        <v>0</v>
      </c>
      <c r="E377" s="81">
        <f>Львів!E20</f>
        <v>42</v>
      </c>
      <c r="F377" s="81">
        <f>Львів!F20</f>
        <v>2</v>
      </c>
      <c r="G377" s="81">
        <f>Львів!G20</f>
        <v>0</v>
      </c>
      <c r="H377" s="81">
        <f>Львів!H20</f>
        <v>2</v>
      </c>
      <c r="I377" s="81">
        <f>Львів!I20</f>
        <v>0</v>
      </c>
      <c r="J377" s="83">
        <f>Львів!J20</f>
        <v>3.4</v>
      </c>
      <c r="K377" s="83">
        <f>Львів!K20</f>
        <v>3.4</v>
      </c>
      <c r="L377" s="81">
        <f>Львів!L20</f>
        <v>0</v>
      </c>
      <c r="M377" s="81">
        <f>Львів!M20</f>
        <v>0</v>
      </c>
      <c r="N377" s="81">
        <f>Львів!N20</f>
        <v>0</v>
      </c>
      <c r="O377" s="83">
        <f>Львів!O20</f>
        <v>0</v>
      </c>
      <c r="P377" s="81">
        <f>Львів!P20</f>
        <v>0</v>
      </c>
      <c r="Q377" s="83">
        <f>Львів!Q20</f>
        <v>0</v>
      </c>
      <c r="R377" s="83">
        <f>Львів!R20</f>
        <v>86.405000000000001</v>
      </c>
      <c r="S377" s="83">
        <f>Львів!S20</f>
        <v>0</v>
      </c>
      <c r="T377" s="81">
        <f>Львів!T20</f>
        <v>5</v>
      </c>
      <c r="U377" s="83">
        <f>Львів!U20</f>
        <v>88.656000000000006</v>
      </c>
      <c r="V377" s="81">
        <f>Львів!V20</f>
        <v>5</v>
      </c>
      <c r="W377" s="83">
        <f>Львів!W20</f>
        <v>88.656000000000006</v>
      </c>
      <c r="X377" s="83">
        <f>Львів!X20</f>
        <v>88.656000000000006</v>
      </c>
      <c r="Y377" s="83">
        <f>Львів!Y20</f>
        <v>0</v>
      </c>
      <c r="Z377" s="81">
        <f>Львів!Z20</f>
        <v>0</v>
      </c>
      <c r="AA377" s="81">
        <f>Львів!AA20</f>
        <v>0</v>
      </c>
    </row>
    <row r="378" spans="1:27" ht="15.75" x14ac:dyDescent="0.25">
      <c r="A378" s="79">
        <v>7</v>
      </c>
      <c r="B378" s="84" t="s">
        <v>11</v>
      </c>
      <c r="C378" s="81">
        <f>Суми!C20</f>
        <v>0</v>
      </c>
      <c r="D378" s="81">
        <f>Суми!D20</f>
        <v>0</v>
      </c>
      <c r="E378" s="81">
        <f>Суми!E20</f>
        <v>0</v>
      </c>
      <c r="F378" s="81">
        <f>Суми!F20</f>
        <v>0</v>
      </c>
      <c r="G378" s="81">
        <f>Суми!G20</f>
        <v>0</v>
      </c>
      <c r="H378" s="81">
        <f>Суми!H20</f>
        <v>0</v>
      </c>
      <c r="I378" s="81">
        <f>Суми!I20</f>
        <v>0</v>
      </c>
      <c r="J378" s="83">
        <f>Суми!J20</f>
        <v>0</v>
      </c>
      <c r="K378" s="83">
        <f>Суми!K20</f>
        <v>0</v>
      </c>
      <c r="L378" s="81">
        <f>Суми!L20</f>
        <v>0</v>
      </c>
      <c r="M378" s="81">
        <f>Суми!M20</f>
        <v>0</v>
      </c>
      <c r="N378" s="81">
        <f>Суми!N20</f>
        <v>0</v>
      </c>
      <c r="O378" s="83">
        <f>Суми!O20</f>
        <v>0</v>
      </c>
      <c r="P378" s="81">
        <f>Суми!P20</f>
        <v>0</v>
      </c>
      <c r="Q378" s="83">
        <f>Суми!Q20</f>
        <v>0</v>
      </c>
      <c r="R378" s="83">
        <f>Суми!R20</f>
        <v>0</v>
      </c>
      <c r="S378" s="83">
        <f>Суми!S20</f>
        <v>0</v>
      </c>
      <c r="T378" s="81">
        <f>Суми!T20</f>
        <v>0</v>
      </c>
      <c r="U378" s="83">
        <f>Суми!U20</f>
        <v>0</v>
      </c>
      <c r="V378" s="81">
        <f>Суми!V20</f>
        <v>0</v>
      </c>
      <c r="W378" s="83">
        <f>Суми!W20</f>
        <v>0</v>
      </c>
      <c r="X378" s="83">
        <f>Суми!X20</f>
        <v>0</v>
      </c>
      <c r="Y378" s="83">
        <f>Суми!Y20</f>
        <v>0</v>
      </c>
      <c r="Z378" s="81">
        <f>Суми!Z20</f>
        <v>0</v>
      </c>
      <c r="AA378" s="81">
        <f>Суми!AA20</f>
        <v>0</v>
      </c>
    </row>
    <row r="379" spans="1:27" ht="15.75" x14ac:dyDescent="0.25">
      <c r="A379" s="79">
        <v>8</v>
      </c>
      <c r="B379" s="84" t="s">
        <v>12</v>
      </c>
      <c r="C379" s="81">
        <f>Тернопіль!C20</f>
        <v>17</v>
      </c>
      <c r="D379" s="81">
        <f>Тернопіль!D20</f>
        <v>1</v>
      </c>
      <c r="E379" s="81">
        <f>Тернопіль!E20</f>
        <v>16</v>
      </c>
      <c r="F379" s="81">
        <f>Тернопіль!F20</f>
        <v>1</v>
      </c>
      <c r="G379" s="81">
        <f>Тернопіль!G20</f>
        <v>0</v>
      </c>
      <c r="H379" s="81">
        <f>Тернопіль!H20</f>
        <v>1</v>
      </c>
      <c r="I379" s="81">
        <f>Тернопіль!I20</f>
        <v>0</v>
      </c>
      <c r="J379" s="83">
        <f>Тернопіль!J20</f>
        <v>1.7</v>
      </c>
      <c r="K379" s="83">
        <f>Тернопіль!K20</f>
        <v>3.4</v>
      </c>
      <c r="L379" s="81">
        <f>Тернопіль!L20</f>
        <v>4</v>
      </c>
      <c r="M379" s="81">
        <f>Тернопіль!M20</f>
        <v>1</v>
      </c>
      <c r="N379" s="81">
        <f>Тернопіль!N20</f>
        <v>0</v>
      </c>
      <c r="O379" s="83">
        <f>Тернопіль!O20</f>
        <v>0</v>
      </c>
      <c r="P379" s="81">
        <f>Тернопіль!P20</f>
        <v>0</v>
      </c>
      <c r="Q379" s="83">
        <f>Тернопіль!Q20</f>
        <v>0</v>
      </c>
      <c r="R379" s="83">
        <f>Тернопіль!R20</f>
        <v>30.992000000000001</v>
      </c>
      <c r="S379" s="83">
        <f>Тернопіль!S20</f>
        <v>0</v>
      </c>
      <c r="T379" s="81">
        <f>Тернопіль!T20</f>
        <v>2</v>
      </c>
      <c r="U379" s="83">
        <f>Тернопіль!U20</f>
        <v>44.515999999999998</v>
      </c>
      <c r="V379" s="81">
        <f>Тернопіль!V20</f>
        <v>3</v>
      </c>
      <c r="W379" s="83">
        <f>Тернопіль!W20</f>
        <v>53.587000000000003</v>
      </c>
      <c r="X379" s="83">
        <f>Тернопіль!X20</f>
        <v>53.587000000000003</v>
      </c>
      <c r="Y379" s="83">
        <f>Тернопіль!Y20</f>
        <v>0</v>
      </c>
      <c r="Z379" s="81">
        <f>Тернопіль!Z20</f>
        <v>0</v>
      </c>
      <c r="AA379" s="81">
        <f>Тернопіль!AA20</f>
        <v>0</v>
      </c>
    </row>
    <row r="380" spans="1:27" ht="15.75" x14ac:dyDescent="0.25">
      <c r="A380" s="79">
        <v>9</v>
      </c>
      <c r="B380" s="84" t="s">
        <v>13</v>
      </c>
      <c r="C380" s="81">
        <f>Харків!C20</f>
        <v>4</v>
      </c>
      <c r="D380" s="81">
        <f>Харків!D20</f>
        <v>0</v>
      </c>
      <c r="E380" s="81">
        <f>Харків!E20</f>
        <v>4</v>
      </c>
      <c r="F380" s="81">
        <f>Харків!F20</f>
        <v>2</v>
      </c>
      <c r="G380" s="81">
        <f>Харків!G20</f>
        <v>1</v>
      </c>
      <c r="H380" s="81">
        <f>Харків!H20</f>
        <v>1</v>
      </c>
      <c r="I380" s="81">
        <f>Харків!I20</f>
        <v>0</v>
      </c>
      <c r="J380" s="83">
        <f>Харків!J20</f>
        <v>0.51</v>
      </c>
      <c r="K380" s="83">
        <f>Харків!K20</f>
        <v>0.51</v>
      </c>
      <c r="L380" s="81">
        <f>Харків!L20</f>
        <v>1</v>
      </c>
      <c r="M380" s="81">
        <f>Харків!M20</f>
        <v>0</v>
      </c>
      <c r="N380" s="81">
        <f>Харків!N20</f>
        <v>2</v>
      </c>
      <c r="O380" s="83">
        <f>Харків!O20</f>
        <v>752.61500000000001</v>
      </c>
      <c r="P380" s="81">
        <f>Харків!P20</f>
        <v>1</v>
      </c>
      <c r="Q380" s="83">
        <f>Харків!Q20</f>
        <v>579.90200000000004</v>
      </c>
      <c r="R380" s="83">
        <f>Харків!R20</f>
        <v>172.71299999999999</v>
      </c>
      <c r="S380" s="83">
        <f>Харків!S20</f>
        <v>0</v>
      </c>
      <c r="T380" s="81">
        <f>Харків!T20</f>
        <v>4</v>
      </c>
      <c r="U380" s="83">
        <f>Харків!U20</f>
        <v>172.71299999999999</v>
      </c>
      <c r="V380" s="81">
        <f>Харків!V20</f>
        <v>8</v>
      </c>
      <c r="W380" s="83">
        <f>Харків!W20</f>
        <v>752.50900000000001</v>
      </c>
      <c r="X380" s="83">
        <f>Харків!X20</f>
        <v>29.687000000000001</v>
      </c>
      <c r="Y380" s="83">
        <f>Харків!Y20</f>
        <v>722.822</v>
      </c>
      <c r="Z380" s="81">
        <f>Харків!Z20</f>
        <v>0</v>
      </c>
      <c r="AA380" s="81">
        <f>Харків!AA20</f>
        <v>0</v>
      </c>
    </row>
    <row r="381" spans="1:27" ht="15.75" x14ac:dyDescent="0.25">
      <c r="A381" s="79">
        <v>10</v>
      </c>
      <c r="B381" s="84" t="s">
        <v>14</v>
      </c>
      <c r="C381" s="81">
        <f>Хмельницький!C20</f>
        <v>14</v>
      </c>
      <c r="D381" s="81">
        <f>Хмельницький!D20</f>
        <v>0</v>
      </c>
      <c r="E381" s="81">
        <f>Хмельницький!E20</f>
        <v>14</v>
      </c>
      <c r="F381" s="81">
        <f>Хмельницький!F20</f>
        <v>0</v>
      </c>
      <c r="G381" s="81">
        <f>Хмельницький!G20</f>
        <v>0</v>
      </c>
      <c r="H381" s="81">
        <f>Хмельницький!H20</f>
        <v>0</v>
      </c>
      <c r="I381" s="81">
        <f>Хмельницький!I20</f>
        <v>0</v>
      </c>
      <c r="J381" s="83">
        <f>Хмельницький!J20</f>
        <v>0</v>
      </c>
      <c r="K381" s="83">
        <f>Хмельницький!K20</f>
        <v>0</v>
      </c>
      <c r="L381" s="81">
        <f>Хмельницький!L20</f>
        <v>0</v>
      </c>
      <c r="M381" s="81">
        <f>Хмельницький!M20</f>
        <v>0</v>
      </c>
      <c r="N381" s="81">
        <f>Хмельницький!N20</f>
        <v>0</v>
      </c>
      <c r="O381" s="83">
        <f>Хмельницький!O20</f>
        <v>0</v>
      </c>
      <c r="P381" s="81">
        <f>Хмельницький!P20</f>
        <v>0</v>
      </c>
      <c r="Q381" s="83">
        <f>Хмельницький!Q20</f>
        <v>0</v>
      </c>
      <c r="R381" s="83">
        <f>Хмельницький!R20</f>
        <v>0</v>
      </c>
      <c r="S381" s="83">
        <f>Хмельницький!S20</f>
        <v>0</v>
      </c>
      <c r="T381" s="81">
        <f>Хмельницький!T20</f>
        <v>2</v>
      </c>
      <c r="U381" s="83">
        <f>Хмельницький!U20</f>
        <v>875.00400000000013</v>
      </c>
      <c r="V381" s="81">
        <f>Хмельницький!V20</f>
        <v>0</v>
      </c>
      <c r="W381" s="83">
        <f>Хмельницький!W20</f>
        <v>0</v>
      </c>
      <c r="X381" s="83">
        <f>Хмельницький!X20</f>
        <v>0</v>
      </c>
      <c r="Y381" s="83">
        <f>Хмельницький!Y20</f>
        <v>0</v>
      </c>
      <c r="Z381" s="81">
        <f>Хмельницький!Z20</f>
        <v>0</v>
      </c>
      <c r="AA381" s="81">
        <f>Хмельницький!AA20</f>
        <v>0</v>
      </c>
    </row>
    <row r="382" spans="1:27" ht="15.75" x14ac:dyDescent="0.25">
      <c r="A382" s="79">
        <v>11</v>
      </c>
      <c r="B382" s="86" t="s">
        <v>15</v>
      </c>
      <c r="C382" s="81">
        <f>Чернігів!C20</f>
        <v>3</v>
      </c>
      <c r="D382" s="81">
        <f>Чернігів!D20</f>
        <v>0</v>
      </c>
      <c r="E382" s="81">
        <f>Чернігів!E20</f>
        <v>3</v>
      </c>
      <c r="F382" s="81">
        <f>Чернігів!F20</f>
        <v>5</v>
      </c>
      <c r="G382" s="81">
        <f>Чернігів!G20</f>
        <v>0</v>
      </c>
      <c r="H382" s="81">
        <f>Чернігів!H20</f>
        <v>5</v>
      </c>
      <c r="I382" s="81">
        <f>Чернігів!I20</f>
        <v>0</v>
      </c>
      <c r="J382" s="83">
        <f>Чернігів!J20</f>
        <v>7.0549999999999997</v>
      </c>
      <c r="K382" s="83">
        <f>Чернігів!K20</f>
        <v>7.0549999999999997</v>
      </c>
      <c r="L382" s="81">
        <f>Чернігів!L20</f>
        <v>0</v>
      </c>
      <c r="M382" s="81">
        <f>Чернігів!M20</f>
        <v>0</v>
      </c>
      <c r="N382" s="81">
        <f>Чернігів!N20</f>
        <v>0</v>
      </c>
      <c r="O382" s="83">
        <f>Чернігів!O20</f>
        <v>0</v>
      </c>
      <c r="P382" s="81">
        <f>Чернігів!P20</f>
        <v>0</v>
      </c>
      <c r="Q382" s="83">
        <f>Чернігів!Q20</f>
        <v>0</v>
      </c>
      <c r="R382" s="83">
        <f>Чернігів!R20</f>
        <v>27.32</v>
      </c>
      <c r="S382" s="83">
        <f>Чернігів!S20</f>
        <v>0</v>
      </c>
      <c r="T382" s="81">
        <f>Чернігів!T20</f>
        <v>2</v>
      </c>
      <c r="U382" s="83">
        <f>Чернігів!U20</f>
        <v>27.32</v>
      </c>
      <c r="V382" s="81">
        <f>Чернігів!V20</f>
        <v>3</v>
      </c>
      <c r="W382" s="83">
        <f>Чернігів!W20</f>
        <v>35.073999999999998</v>
      </c>
      <c r="X382" s="83">
        <f>Чернігів!X20</f>
        <v>27.321000000000002</v>
      </c>
      <c r="Y382" s="83">
        <f>Чернігів!Y20</f>
        <v>7.7530000000000001</v>
      </c>
      <c r="Z382" s="81">
        <f>Чернігів!Z20</f>
        <v>0</v>
      </c>
      <c r="AA382" s="81">
        <f>Чернігів!AA20</f>
        <v>0</v>
      </c>
    </row>
    <row r="383" spans="1:27" ht="15.75" x14ac:dyDescent="0.25">
      <c r="A383" s="79">
        <v>12</v>
      </c>
      <c r="B383" s="87" t="s">
        <v>16</v>
      </c>
      <c r="C383" s="81">
        <f>Поліський!C20</f>
        <v>109</v>
      </c>
      <c r="D383" s="81">
        <f>Поліський!D20</f>
        <v>0</v>
      </c>
      <c r="E383" s="81">
        <f>Поліський!E20</f>
        <v>109</v>
      </c>
      <c r="F383" s="81">
        <f>Поліський!F20</f>
        <v>2</v>
      </c>
      <c r="G383" s="81">
        <f>Поліський!G20</f>
        <v>0</v>
      </c>
      <c r="H383" s="81">
        <f>Поліський!H20</f>
        <v>2</v>
      </c>
      <c r="I383" s="81">
        <f>Поліський!I20</f>
        <v>0</v>
      </c>
      <c r="J383" s="83">
        <f>Поліський!J20</f>
        <v>12.75</v>
      </c>
      <c r="K383" s="83">
        <f>Поліський!K20</f>
        <v>12.75</v>
      </c>
      <c r="L383" s="81">
        <f>Поліський!L20</f>
        <v>0</v>
      </c>
      <c r="M383" s="81">
        <f>Поліський!M20</f>
        <v>0</v>
      </c>
      <c r="N383" s="81">
        <f>Поліський!N20</f>
        <v>0</v>
      </c>
      <c r="O383" s="83">
        <f>Поліський!O20</f>
        <v>0</v>
      </c>
      <c r="P383" s="81">
        <f>Поліський!P20</f>
        <v>0</v>
      </c>
      <c r="Q383" s="83">
        <f>Поліський!Q20</f>
        <v>0</v>
      </c>
      <c r="R383" s="83">
        <f>Поліський!R20</f>
        <v>23.746000000000002</v>
      </c>
      <c r="S383" s="83">
        <f>Поліський!S20</f>
        <v>0</v>
      </c>
      <c r="T383" s="81">
        <f>Поліський!T20</f>
        <v>2</v>
      </c>
      <c r="U383" s="83">
        <f>Поліський!U20</f>
        <v>23.746000000000002</v>
      </c>
      <c r="V383" s="81">
        <f>Поліський!V20</f>
        <v>1</v>
      </c>
      <c r="W383" s="83">
        <f>Поліський!W20</f>
        <v>9.0039999999999996</v>
      </c>
      <c r="X383" s="83">
        <f>Поліський!X20</f>
        <v>9.0039999999999996</v>
      </c>
      <c r="Y383" s="83">
        <f>Поліський!Y20</f>
        <v>0</v>
      </c>
      <c r="Z383" s="81">
        <f>Поліський!Z20</f>
        <v>0</v>
      </c>
      <c r="AA383" s="81">
        <f>Поліський!AA20</f>
        <v>0</v>
      </c>
    </row>
    <row r="384" spans="1:27" ht="15.75" x14ac:dyDescent="0.25">
      <c r="A384" s="79">
        <v>13</v>
      </c>
      <c r="B384" s="87" t="s">
        <v>17</v>
      </c>
      <c r="C384" s="81">
        <f>Столичний!C20</f>
        <v>18</v>
      </c>
      <c r="D384" s="81">
        <f>Столичний!D20</f>
        <v>1</v>
      </c>
      <c r="E384" s="81">
        <f>Столичний!E20</f>
        <v>17</v>
      </c>
      <c r="F384" s="81">
        <f>Столичний!F20</f>
        <v>0</v>
      </c>
      <c r="G384" s="81">
        <f>Столичний!G20</f>
        <v>0</v>
      </c>
      <c r="H384" s="81">
        <f>Столичний!H20</f>
        <v>0</v>
      </c>
      <c r="I384" s="81">
        <f>Столичний!I20</f>
        <v>0</v>
      </c>
      <c r="J384" s="83">
        <f>Столичний!J20</f>
        <v>0</v>
      </c>
      <c r="K384" s="83">
        <f>Столичний!K20</f>
        <v>0</v>
      </c>
      <c r="L384" s="81">
        <f>Столичний!L20</f>
        <v>2</v>
      </c>
      <c r="M384" s="81">
        <f>Столичний!M20</f>
        <v>0</v>
      </c>
      <c r="N384" s="81">
        <f>Столичний!N20</f>
        <v>0</v>
      </c>
      <c r="O384" s="83">
        <f>Столичний!O20</f>
        <v>0</v>
      </c>
      <c r="P384" s="81">
        <f>Столичний!P20</f>
        <v>0</v>
      </c>
      <c r="Q384" s="83">
        <f>Столичний!Q20</f>
        <v>0</v>
      </c>
      <c r="R384" s="83">
        <f>Столичний!R20</f>
        <v>0</v>
      </c>
      <c r="S384" s="83">
        <f>Столичний!S20</f>
        <v>0</v>
      </c>
      <c r="T384" s="81">
        <f>Столичний!T20</f>
        <v>0</v>
      </c>
      <c r="U384" s="83">
        <f>Столичний!U20</f>
        <v>0</v>
      </c>
      <c r="V384" s="81">
        <f>Столичний!V20</f>
        <v>1</v>
      </c>
      <c r="W384" s="83">
        <f>Столичний!W20</f>
        <v>697.87199999999996</v>
      </c>
      <c r="X384" s="83">
        <f>Столичний!X20</f>
        <v>697.87199999999996</v>
      </c>
      <c r="Y384" s="83">
        <f>Столичний!Y20</f>
        <v>0</v>
      </c>
      <c r="Z384" s="81">
        <f>Столичний!Z20</f>
        <v>0</v>
      </c>
      <c r="AA384" s="81">
        <f>Столичний!AA20</f>
        <v>0</v>
      </c>
    </row>
    <row r="385" spans="1:27" ht="15.75" x14ac:dyDescent="0.25">
      <c r="A385" s="79">
        <v>14</v>
      </c>
      <c r="B385" s="87" t="s">
        <v>18</v>
      </c>
      <c r="C385" s="81">
        <f>Центральний!C20</f>
        <v>9</v>
      </c>
      <c r="D385" s="81">
        <f>Центральний!D20</f>
        <v>0</v>
      </c>
      <c r="E385" s="81">
        <f>Центральний!E20</f>
        <v>9</v>
      </c>
      <c r="F385" s="81">
        <f>Центральний!F20</f>
        <v>1</v>
      </c>
      <c r="G385" s="81">
        <f>Центральний!G20</f>
        <v>0</v>
      </c>
      <c r="H385" s="81">
        <f>Центральний!H20</f>
        <v>1</v>
      </c>
      <c r="I385" s="81">
        <f>Центральний!I20</f>
        <v>0</v>
      </c>
      <c r="J385" s="83">
        <f>Центральний!J20</f>
        <v>3.4</v>
      </c>
      <c r="K385" s="83">
        <f>Центральний!K20</f>
        <v>3.4</v>
      </c>
      <c r="L385" s="81">
        <f>Центральний!L20</f>
        <v>1</v>
      </c>
      <c r="M385" s="81">
        <f>Центральний!M20</f>
        <v>0</v>
      </c>
      <c r="N385" s="81">
        <f>Центральний!N20</f>
        <v>2</v>
      </c>
      <c r="O385" s="83">
        <f>Центральний!O20</f>
        <v>1190.4960000000001</v>
      </c>
      <c r="P385" s="81">
        <f>Центральний!P20</f>
        <v>2</v>
      </c>
      <c r="Q385" s="83">
        <f>Центральний!Q20</f>
        <v>1190.4960000000001</v>
      </c>
      <c r="R385" s="83">
        <f>Центральний!R20</f>
        <v>769.42399999999998</v>
      </c>
      <c r="S385" s="83">
        <f>Центральний!S20</f>
        <v>0</v>
      </c>
      <c r="T385" s="81">
        <f>Центральний!T20</f>
        <v>1</v>
      </c>
      <c r="U385" s="83">
        <f>Центральний!U20</f>
        <v>769.42399999999998</v>
      </c>
      <c r="V385" s="81">
        <f>Центральний!V20</f>
        <v>0</v>
      </c>
      <c r="W385" s="83">
        <f>Центральний!W20</f>
        <v>0</v>
      </c>
      <c r="X385" s="83">
        <f>Центральний!X20</f>
        <v>0</v>
      </c>
      <c r="Y385" s="83">
        <f>Центральний!Y20</f>
        <v>0</v>
      </c>
      <c r="Z385" s="81">
        <f>Центральний!Z20</f>
        <v>0</v>
      </c>
      <c r="AA385" s="81">
        <f>Центральний!AA20</f>
        <v>0</v>
      </c>
    </row>
    <row r="386" spans="1:27" ht="15.75" x14ac:dyDescent="0.25">
      <c r="A386" s="88">
        <v>15</v>
      </c>
      <c r="B386" s="87" t="s">
        <v>19</v>
      </c>
      <c r="C386" s="81">
        <f>Карпатський!C20</f>
        <v>12</v>
      </c>
      <c r="D386" s="81">
        <f>Карпатський!D20</f>
        <v>2</v>
      </c>
      <c r="E386" s="81">
        <f>Карпатський!E20</f>
        <v>10</v>
      </c>
      <c r="F386" s="81">
        <f>Карпатський!F20</f>
        <v>4</v>
      </c>
      <c r="G386" s="81">
        <f>Карпатський!G20</f>
        <v>0</v>
      </c>
      <c r="H386" s="81">
        <f>Карпатський!H20</f>
        <v>4</v>
      </c>
      <c r="I386" s="81">
        <f>Карпатський!I20</f>
        <v>0</v>
      </c>
      <c r="J386" s="83">
        <f>Карпатський!J20</f>
        <v>6.8</v>
      </c>
      <c r="K386" s="83">
        <f>Карпатський!K20</f>
        <v>6.8</v>
      </c>
      <c r="L386" s="81">
        <f>Карпатський!L20</f>
        <v>1</v>
      </c>
      <c r="M386" s="81">
        <f>Карпатський!M20</f>
        <v>1</v>
      </c>
      <c r="N386" s="81">
        <f>Карпатський!N20</f>
        <v>0</v>
      </c>
      <c r="O386" s="83">
        <f>Карпатський!O20</f>
        <v>0</v>
      </c>
      <c r="P386" s="81">
        <f>Карпатський!P20</f>
        <v>0</v>
      </c>
      <c r="Q386" s="83">
        <f>Карпатський!Q20</f>
        <v>0</v>
      </c>
      <c r="R386" s="83">
        <f>Карпатський!R20</f>
        <v>5.835</v>
      </c>
      <c r="S386" s="83">
        <f>Карпатський!S20</f>
        <v>0</v>
      </c>
      <c r="T386" s="81">
        <f>Карпатський!T20</f>
        <v>2</v>
      </c>
      <c r="U386" s="83">
        <f>Карпатський!U20</f>
        <v>63203.754999999997</v>
      </c>
      <c r="V386" s="81">
        <f>Карпатський!V20</f>
        <v>1</v>
      </c>
      <c r="W386" s="83">
        <f>Карпатський!W20</f>
        <v>5.835</v>
      </c>
      <c r="X386" s="83">
        <f>Карпатський!X20</f>
        <v>5.835</v>
      </c>
      <c r="Y386" s="83">
        <f>Карпатський!Y20</f>
        <v>0</v>
      </c>
      <c r="Z386" s="81">
        <f>Карпатський!Z20</f>
        <v>0</v>
      </c>
      <c r="AA386" s="81">
        <f>Карпатський!AA20</f>
        <v>0</v>
      </c>
    </row>
    <row r="387" spans="1:27" ht="31.5" x14ac:dyDescent="0.25">
      <c r="A387" s="89">
        <v>16</v>
      </c>
      <c r="B387" s="87" t="s">
        <v>20</v>
      </c>
      <c r="C387" s="81">
        <f>Придніпровський!C20</f>
        <v>33</v>
      </c>
      <c r="D387" s="81">
        <f>Придніпровський!D20</f>
        <v>2</v>
      </c>
      <c r="E387" s="81">
        <f>Придніпровський!E20</f>
        <v>31</v>
      </c>
      <c r="F387" s="81">
        <f>Придніпровський!F20</f>
        <v>0</v>
      </c>
      <c r="G387" s="81">
        <f>Придніпровський!G20</f>
        <v>0</v>
      </c>
      <c r="H387" s="81">
        <f>Придніпровський!H20</f>
        <v>0</v>
      </c>
      <c r="I387" s="81">
        <f>Придніпровський!I20</f>
        <v>0</v>
      </c>
      <c r="J387" s="83">
        <f>Придніпровський!J20</f>
        <v>0</v>
      </c>
      <c r="K387" s="83">
        <f>Придніпровський!K20</f>
        <v>0</v>
      </c>
      <c r="L387" s="81">
        <f>Придніпровський!L20</f>
        <v>2</v>
      </c>
      <c r="M387" s="81">
        <f>Придніпровський!M20</f>
        <v>0</v>
      </c>
      <c r="N387" s="81">
        <f>Придніпровський!N20</f>
        <v>0</v>
      </c>
      <c r="O387" s="83">
        <f>Придніпровський!O20</f>
        <v>0</v>
      </c>
      <c r="P387" s="81">
        <f>Придніпровський!P20</f>
        <v>0</v>
      </c>
      <c r="Q387" s="83">
        <f>Придніпровський!Q20</f>
        <v>0</v>
      </c>
      <c r="R387" s="83">
        <f>Придніпровський!R20</f>
        <v>0</v>
      </c>
      <c r="S387" s="83">
        <f>Придніпровський!S20</f>
        <v>0</v>
      </c>
      <c r="T387" s="81">
        <f>Придніпровський!T20</f>
        <v>0</v>
      </c>
      <c r="U387" s="83">
        <f>Придніпровський!U20</f>
        <v>0</v>
      </c>
      <c r="V387" s="81">
        <f>Придніпровський!V20</f>
        <v>1</v>
      </c>
      <c r="W387" s="83">
        <f>Придніпровський!W20</f>
        <v>10.648</v>
      </c>
      <c r="X387" s="83">
        <f>Придніпровський!X20</f>
        <v>10.648</v>
      </c>
      <c r="Y387" s="83">
        <f>Придніпровський!Y20</f>
        <v>0</v>
      </c>
      <c r="Z387" s="81">
        <f>Придніпровський!Z20</f>
        <v>0</v>
      </c>
      <c r="AA387" s="81">
        <f>Придніпровський!AA20</f>
        <v>0</v>
      </c>
    </row>
    <row r="388" spans="1:27" ht="31.5" x14ac:dyDescent="0.25">
      <c r="A388" s="89">
        <v>17</v>
      </c>
      <c r="B388" s="87" t="s">
        <v>21</v>
      </c>
      <c r="C388" s="81">
        <f>Південний!C20</f>
        <v>0</v>
      </c>
      <c r="D388" s="81">
        <f>Південний!D20</f>
        <v>0</v>
      </c>
      <c r="E388" s="81">
        <f>Південний!E20</f>
        <v>0</v>
      </c>
      <c r="F388" s="81">
        <f>Південний!F20</f>
        <v>0</v>
      </c>
      <c r="G388" s="81">
        <f>Південний!G20</f>
        <v>0</v>
      </c>
      <c r="H388" s="81">
        <f>Південний!H20</f>
        <v>0</v>
      </c>
      <c r="I388" s="81">
        <f>Південний!I20</f>
        <v>0</v>
      </c>
      <c r="J388" s="83">
        <f>Південний!J20</f>
        <v>0</v>
      </c>
      <c r="K388" s="83">
        <f>Південний!K20</f>
        <v>0</v>
      </c>
      <c r="L388" s="81">
        <f>Південний!L20</f>
        <v>0</v>
      </c>
      <c r="M388" s="81">
        <f>Південний!M20</f>
        <v>0</v>
      </c>
      <c r="N388" s="81">
        <f>Південний!N20</f>
        <v>0</v>
      </c>
      <c r="O388" s="83">
        <f>Південний!O20</f>
        <v>0</v>
      </c>
      <c r="P388" s="81">
        <f>Південний!P20</f>
        <v>0</v>
      </c>
      <c r="Q388" s="83">
        <f>Південний!Q20</f>
        <v>0</v>
      </c>
      <c r="R388" s="83">
        <f>Південний!R20</f>
        <v>0</v>
      </c>
      <c r="S388" s="83">
        <f>Південний!S20</f>
        <v>0</v>
      </c>
      <c r="T388" s="81">
        <f>Південний!T20</f>
        <v>0</v>
      </c>
      <c r="U388" s="83">
        <f>Південний!U20</f>
        <v>0</v>
      </c>
      <c r="V388" s="81">
        <f>Південний!V20</f>
        <v>0</v>
      </c>
      <c r="W388" s="83">
        <f>Південний!W20</f>
        <v>0</v>
      </c>
      <c r="X388" s="83">
        <f>Південний!X20</f>
        <v>0</v>
      </c>
      <c r="Y388" s="83">
        <f>Південний!Y20</f>
        <v>0</v>
      </c>
      <c r="Z388" s="81">
        <f>Південний!Z20</f>
        <v>0</v>
      </c>
      <c r="AA388" s="81">
        <f>Південний!AA20</f>
        <v>0</v>
      </c>
    </row>
    <row r="389" spans="1:27" ht="31.5" x14ac:dyDescent="0.25">
      <c r="A389" s="89">
        <v>18</v>
      </c>
      <c r="B389" s="87" t="s">
        <v>22</v>
      </c>
      <c r="C389" s="81">
        <f>'Південно-Західний'!C20</f>
        <v>31</v>
      </c>
      <c r="D389" s="81">
        <f>'Південно-Західний'!D20</f>
        <v>0</v>
      </c>
      <c r="E389" s="81">
        <f>'Південно-Західний'!E20</f>
        <v>31</v>
      </c>
      <c r="F389" s="81">
        <f>'Південно-Західний'!F20</f>
        <v>17</v>
      </c>
      <c r="G389" s="81">
        <f>'Південно-Західний'!G20</f>
        <v>0</v>
      </c>
      <c r="H389" s="81">
        <f>'Південно-Західний'!H20</f>
        <v>17</v>
      </c>
      <c r="I389" s="81">
        <f>'Південно-Західний'!I20</f>
        <v>0</v>
      </c>
      <c r="J389" s="83">
        <f>'Південно-Західний'!J20</f>
        <v>29.749999999999996</v>
      </c>
      <c r="K389" s="83">
        <f>'Південно-Західний'!K20</f>
        <v>33.83</v>
      </c>
      <c r="L389" s="81">
        <f>'Південно-Західний'!L20</f>
        <v>3</v>
      </c>
      <c r="M389" s="81">
        <f>'Південно-Західний'!M20</f>
        <v>2</v>
      </c>
      <c r="N389" s="81">
        <f>'Південно-Західний'!N20</f>
        <v>0</v>
      </c>
      <c r="O389" s="83">
        <f>'Південно-Західний'!O20</f>
        <v>0</v>
      </c>
      <c r="P389" s="81">
        <f>'Південно-Західний'!P20</f>
        <v>0</v>
      </c>
      <c r="Q389" s="83">
        <f>'Південно-Західний'!Q20</f>
        <v>0</v>
      </c>
      <c r="R389" s="83">
        <f>'Південно-Західний'!R20</f>
        <v>3.26424</v>
      </c>
      <c r="S389" s="83">
        <f>'Південно-Західний'!S20</f>
        <v>0</v>
      </c>
      <c r="T389" s="81">
        <f>'Південно-Західний'!T20</f>
        <v>1</v>
      </c>
      <c r="U389" s="83">
        <f>'Південно-Західний'!U20</f>
        <v>3.2639999999999998</v>
      </c>
      <c r="V389" s="81">
        <f>'Південно-Західний'!V20</f>
        <v>2</v>
      </c>
      <c r="W389" s="83">
        <f>'Південно-Західний'!W20</f>
        <v>7.2465199999999994</v>
      </c>
      <c r="X389" s="83">
        <f>'Південно-Західний'!X20</f>
        <v>7.2465199999999994</v>
      </c>
      <c r="Y389" s="83">
        <f>'Південно-Західний'!Y20</f>
        <v>0</v>
      </c>
      <c r="Z389" s="81">
        <f>'Південно-Західний'!Z20</f>
        <v>0</v>
      </c>
      <c r="AA389" s="81">
        <f>'Південно-Західний'!AA20</f>
        <v>0</v>
      </c>
    </row>
    <row r="390" spans="1:27" ht="31.5" x14ac:dyDescent="0.25">
      <c r="A390" s="90"/>
      <c r="B390" s="91" t="s">
        <v>23</v>
      </c>
      <c r="C390" s="94">
        <f>ЦА!C20</f>
        <v>1</v>
      </c>
      <c r="D390" s="94">
        <f>ЦА!D20</f>
        <v>0</v>
      </c>
      <c r="E390" s="94">
        <f>ЦА!E20</f>
        <v>1</v>
      </c>
      <c r="F390" s="94">
        <f>ЦА!F20</f>
        <v>1</v>
      </c>
      <c r="G390" s="94">
        <f>ЦА!G20</f>
        <v>0</v>
      </c>
      <c r="H390" s="94">
        <f>ЦА!H20</f>
        <v>1</v>
      </c>
      <c r="I390" s="94">
        <f>ЦА!I20</f>
        <v>0</v>
      </c>
      <c r="J390" s="93">
        <f>ЦА!J20</f>
        <v>0.76500000000000001</v>
      </c>
      <c r="K390" s="93">
        <f>ЦА!K20</f>
        <v>0</v>
      </c>
      <c r="L390" s="94">
        <f>ЦА!L20</f>
        <v>1</v>
      </c>
      <c r="M390" s="94">
        <f>ЦА!M20</f>
        <v>0</v>
      </c>
      <c r="N390" s="94">
        <f>ЦА!N20</f>
        <v>0</v>
      </c>
      <c r="O390" s="93">
        <f>ЦА!O20</f>
        <v>0</v>
      </c>
      <c r="P390" s="94">
        <f>ЦА!P20</f>
        <v>0</v>
      </c>
      <c r="Q390" s="93">
        <f>ЦА!Q20</f>
        <v>0</v>
      </c>
      <c r="R390" s="93">
        <f>ЦА!R20</f>
        <v>0</v>
      </c>
      <c r="S390" s="93">
        <f>ЦА!S20</f>
        <v>0</v>
      </c>
      <c r="T390" s="94">
        <f>ЦА!T20</f>
        <v>0</v>
      </c>
      <c r="U390" s="93">
        <f>ЦА!U20</f>
        <v>0</v>
      </c>
      <c r="V390" s="94">
        <f>ЦА!V20</f>
        <v>0</v>
      </c>
      <c r="W390" s="93">
        <f>ЦА!W20</f>
        <v>0</v>
      </c>
      <c r="X390" s="93">
        <f>ЦА!X20</f>
        <v>0</v>
      </c>
      <c r="Y390" s="93">
        <f>ЦА!Y20</f>
        <v>0</v>
      </c>
      <c r="Z390" s="94">
        <f>ЦА!Z20</f>
        <v>0</v>
      </c>
      <c r="AA390" s="94">
        <f>ЦА!AA20</f>
        <v>0</v>
      </c>
    </row>
    <row r="391" spans="1:27" ht="15.75" x14ac:dyDescent="0.25">
      <c r="A391" s="129" t="s">
        <v>99</v>
      </c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</row>
    <row r="392" spans="1:27" ht="15" customHeight="1" x14ac:dyDescent="0.25">
      <c r="A392" s="132" t="s">
        <v>53</v>
      </c>
      <c r="B392" s="132" t="s">
        <v>24</v>
      </c>
      <c r="C392" s="132" t="s">
        <v>25</v>
      </c>
      <c r="D392" s="132"/>
      <c r="E392" s="132"/>
      <c r="F392" s="132" t="s">
        <v>0</v>
      </c>
      <c r="G392" s="132"/>
      <c r="H392" s="132" t="s">
        <v>54</v>
      </c>
      <c r="I392" s="132"/>
      <c r="J392" s="132" t="s">
        <v>55</v>
      </c>
      <c r="K392" s="132"/>
      <c r="L392" s="138" t="s">
        <v>56</v>
      </c>
      <c r="M392" s="139"/>
      <c r="N392" s="138" t="s">
        <v>57</v>
      </c>
      <c r="O392" s="142"/>
      <c r="P392" s="142"/>
      <c r="Q392" s="139"/>
      <c r="R392" s="132" t="s">
        <v>26</v>
      </c>
      <c r="S392" s="132"/>
      <c r="T392" s="132" t="s">
        <v>83</v>
      </c>
      <c r="U392" s="132"/>
      <c r="V392" s="132"/>
      <c r="W392" s="132"/>
      <c r="X392" s="132"/>
      <c r="Y392" s="132"/>
      <c r="Z392" s="132" t="s">
        <v>59</v>
      </c>
      <c r="AA392" s="132"/>
    </row>
    <row r="393" spans="1:27" ht="15" customHeight="1" x14ac:dyDescent="0.25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40"/>
      <c r="M393" s="141"/>
      <c r="N393" s="140"/>
      <c r="O393" s="143"/>
      <c r="P393" s="143"/>
      <c r="Q393" s="141"/>
      <c r="R393" s="132"/>
      <c r="S393" s="132"/>
      <c r="T393" s="132" t="s">
        <v>60</v>
      </c>
      <c r="U393" s="132"/>
      <c r="V393" s="132" t="s">
        <v>1</v>
      </c>
      <c r="W393" s="132"/>
      <c r="X393" s="132"/>
      <c r="Y393" s="132"/>
      <c r="Z393" s="132"/>
      <c r="AA393" s="132"/>
    </row>
    <row r="394" spans="1:27" ht="15" customHeight="1" x14ac:dyDescent="0.25">
      <c r="A394" s="132"/>
      <c r="B394" s="132"/>
      <c r="C394" s="131" t="s">
        <v>2</v>
      </c>
      <c r="D394" s="127" t="s">
        <v>81</v>
      </c>
      <c r="E394" s="127" t="s">
        <v>82</v>
      </c>
      <c r="F394" s="131" t="s">
        <v>61</v>
      </c>
      <c r="G394" s="131" t="s">
        <v>62</v>
      </c>
      <c r="H394" s="131" t="s">
        <v>2</v>
      </c>
      <c r="I394" s="131" t="s">
        <v>27</v>
      </c>
      <c r="J394" s="133" t="s">
        <v>3</v>
      </c>
      <c r="K394" s="133" t="s">
        <v>1</v>
      </c>
      <c r="L394" s="134" t="s">
        <v>63</v>
      </c>
      <c r="M394" s="134" t="s">
        <v>64</v>
      </c>
      <c r="N394" s="134" t="s">
        <v>65</v>
      </c>
      <c r="O394" s="134" t="s">
        <v>66</v>
      </c>
      <c r="P394" s="137" t="s">
        <v>67</v>
      </c>
      <c r="Q394" s="137"/>
      <c r="R394" s="131" t="s">
        <v>2</v>
      </c>
      <c r="S394" s="131" t="s">
        <v>68</v>
      </c>
      <c r="T394" s="130" t="s">
        <v>65</v>
      </c>
      <c r="U394" s="130" t="s">
        <v>69</v>
      </c>
      <c r="V394" s="130" t="s">
        <v>65</v>
      </c>
      <c r="W394" s="132" t="s">
        <v>70</v>
      </c>
      <c r="X394" s="132"/>
      <c r="Y394" s="132"/>
      <c r="Z394" s="130" t="s">
        <v>4</v>
      </c>
      <c r="AA394" s="130" t="s">
        <v>28</v>
      </c>
    </row>
    <row r="395" spans="1:27" ht="177.75" x14ac:dyDescent="0.25">
      <c r="A395" s="132"/>
      <c r="B395" s="132"/>
      <c r="C395" s="131"/>
      <c r="D395" s="128"/>
      <c r="E395" s="128"/>
      <c r="F395" s="131"/>
      <c r="G395" s="131"/>
      <c r="H395" s="131"/>
      <c r="I395" s="131"/>
      <c r="J395" s="133"/>
      <c r="K395" s="133"/>
      <c r="L395" s="135"/>
      <c r="M395" s="135"/>
      <c r="N395" s="135"/>
      <c r="O395" s="135"/>
      <c r="P395" s="69" t="s">
        <v>65</v>
      </c>
      <c r="Q395" s="70" t="s">
        <v>66</v>
      </c>
      <c r="R395" s="131"/>
      <c r="S395" s="131"/>
      <c r="T395" s="130"/>
      <c r="U395" s="130"/>
      <c r="V395" s="130"/>
      <c r="W395" s="71" t="s">
        <v>71</v>
      </c>
      <c r="X395" s="71" t="s">
        <v>72</v>
      </c>
      <c r="Y395" s="72" t="s">
        <v>73</v>
      </c>
      <c r="Z395" s="130"/>
      <c r="AA395" s="130"/>
    </row>
    <row r="396" spans="1:27" ht="15.75" x14ac:dyDescent="0.25">
      <c r="A396" s="73">
        <v>1</v>
      </c>
      <c r="B396" s="73">
        <v>2</v>
      </c>
      <c r="C396" s="73">
        <v>3</v>
      </c>
      <c r="D396" s="73">
        <v>4</v>
      </c>
      <c r="E396" s="73">
        <v>5</v>
      </c>
      <c r="F396" s="73">
        <v>6</v>
      </c>
      <c r="G396" s="73">
        <v>7</v>
      </c>
      <c r="H396" s="73">
        <v>8</v>
      </c>
      <c r="I396" s="73">
        <v>9</v>
      </c>
      <c r="J396" s="73">
        <v>10</v>
      </c>
      <c r="K396" s="73">
        <v>11</v>
      </c>
      <c r="L396" s="73">
        <v>12</v>
      </c>
      <c r="M396" s="73">
        <v>13</v>
      </c>
      <c r="N396" s="73">
        <v>14</v>
      </c>
      <c r="O396" s="73">
        <v>15</v>
      </c>
      <c r="P396" s="73">
        <v>16</v>
      </c>
      <c r="Q396" s="73">
        <v>17</v>
      </c>
      <c r="R396" s="73">
        <v>18</v>
      </c>
      <c r="S396" s="73">
        <v>19</v>
      </c>
      <c r="T396" s="73">
        <v>20</v>
      </c>
      <c r="U396" s="73">
        <v>21</v>
      </c>
      <c r="V396" s="73">
        <v>22</v>
      </c>
      <c r="W396" s="73">
        <v>23</v>
      </c>
      <c r="X396" s="73">
        <v>24</v>
      </c>
      <c r="Y396" s="73">
        <v>25</v>
      </c>
      <c r="Z396" s="73">
        <v>26</v>
      </c>
      <c r="AA396" s="74">
        <v>27</v>
      </c>
    </row>
    <row r="397" spans="1:27" ht="15.75" x14ac:dyDescent="0.25">
      <c r="A397" s="75"/>
      <c r="B397" s="76"/>
      <c r="C397" s="77">
        <f>SUM(C398:C415)+C416</f>
        <v>4240</v>
      </c>
      <c r="D397" s="77">
        <f>SUM(D398:D415)+D416</f>
        <v>4</v>
      </c>
      <c r="E397" s="77">
        <f t="shared" ref="E397:O397" si="220">SUM(E398:E415)+E416</f>
        <v>4236</v>
      </c>
      <c r="F397" s="77">
        <f t="shared" si="220"/>
        <v>3906</v>
      </c>
      <c r="G397" s="77">
        <f t="shared" si="220"/>
        <v>1</v>
      </c>
      <c r="H397" s="77">
        <f t="shared" si="220"/>
        <v>3895</v>
      </c>
      <c r="I397" s="77">
        <f t="shared" si="220"/>
        <v>0</v>
      </c>
      <c r="J397" s="78">
        <f t="shared" si="220"/>
        <v>1366.116</v>
      </c>
      <c r="K397" s="78">
        <f t="shared" si="220"/>
        <v>1338.6609999999998</v>
      </c>
      <c r="L397" s="77">
        <f t="shared" si="220"/>
        <v>34</v>
      </c>
      <c r="M397" s="77">
        <f t="shared" si="220"/>
        <v>10</v>
      </c>
      <c r="N397" s="77">
        <f t="shared" si="220"/>
        <v>0</v>
      </c>
      <c r="O397" s="78">
        <f t="shared" si="220"/>
        <v>0</v>
      </c>
      <c r="P397" s="77">
        <f t="shared" ref="P397:R397" si="221">SUM(P398:P415)+P416</f>
        <v>0</v>
      </c>
      <c r="Q397" s="78">
        <f t="shared" si="221"/>
        <v>0</v>
      </c>
      <c r="R397" s="78">
        <f t="shared" si="221"/>
        <v>0</v>
      </c>
      <c r="S397" s="78">
        <f>SUM(S398:S415)+S416</f>
        <v>0</v>
      </c>
      <c r="T397" s="77">
        <f t="shared" ref="T397:AA397" si="222">SUM(T398:T415)+T416</f>
        <v>0</v>
      </c>
      <c r="U397" s="78">
        <f t="shared" si="222"/>
        <v>0</v>
      </c>
      <c r="V397" s="77">
        <f t="shared" si="222"/>
        <v>0</v>
      </c>
      <c r="W397" s="78">
        <f t="shared" si="222"/>
        <v>0</v>
      </c>
      <c r="X397" s="78">
        <f t="shared" si="222"/>
        <v>0</v>
      </c>
      <c r="Y397" s="78">
        <f t="shared" si="222"/>
        <v>0</v>
      </c>
      <c r="Z397" s="77">
        <f t="shared" si="222"/>
        <v>4</v>
      </c>
      <c r="AA397" s="77">
        <f t="shared" si="222"/>
        <v>0</v>
      </c>
    </row>
    <row r="398" spans="1:27" ht="15.75" x14ac:dyDescent="0.25">
      <c r="A398" s="79">
        <v>1</v>
      </c>
      <c r="B398" s="80" t="s">
        <v>5</v>
      </c>
      <c r="C398" s="82">
        <f>C424+C450+C476+C502</f>
        <v>64</v>
      </c>
      <c r="D398" s="82">
        <f>D424+D450+D476+D502</f>
        <v>0</v>
      </c>
      <c r="E398" s="82">
        <f t="shared" ref="E398:AA411" si="223">E424+E450+E476+E502</f>
        <v>64</v>
      </c>
      <c r="F398" s="82">
        <f t="shared" si="223"/>
        <v>286</v>
      </c>
      <c r="G398" s="82">
        <f t="shared" si="223"/>
        <v>0</v>
      </c>
      <c r="H398" s="82">
        <f t="shared" si="223"/>
        <v>291</v>
      </c>
      <c r="I398" s="82">
        <f t="shared" si="223"/>
        <v>0</v>
      </c>
      <c r="J398" s="83">
        <f t="shared" si="223"/>
        <v>49.146999999999998</v>
      </c>
      <c r="K398" s="83">
        <f t="shared" si="223"/>
        <v>50.337000000000003</v>
      </c>
      <c r="L398" s="82">
        <f t="shared" si="223"/>
        <v>0</v>
      </c>
      <c r="M398" s="82">
        <f t="shared" si="223"/>
        <v>0</v>
      </c>
      <c r="N398" s="82">
        <f t="shared" si="223"/>
        <v>0</v>
      </c>
      <c r="O398" s="83">
        <f t="shared" si="223"/>
        <v>0</v>
      </c>
      <c r="P398" s="82">
        <f t="shared" ref="P398:R398" si="224">P424+P450+P476+P502</f>
        <v>0</v>
      </c>
      <c r="Q398" s="83">
        <f t="shared" si="224"/>
        <v>0</v>
      </c>
      <c r="R398" s="83">
        <f t="shared" si="224"/>
        <v>0</v>
      </c>
      <c r="S398" s="83">
        <f t="shared" si="223"/>
        <v>0</v>
      </c>
      <c r="T398" s="81">
        <f t="shared" si="223"/>
        <v>0</v>
      </c>
      <c r="U398" s="83">
        <f t="shared" si="223"/>
        <v>0</v>
      </c>
      <c r="V398" s="82">
        <f t="shared" si="223"/>
        <v>0</v>
      </c>
      <c r="W398" s="83">
        <f t="shared" si="223"/>
        <v>0</v>
      </c>
      <c r="X398" s="83">
        <f t="shared" si="223"/>
        <v>0</v>
      </c>
      <c r="Y398" s="83">
        <f t="shared" si="223"/>
        <v>0</v>
      </c>
      <c r="Z398" s="82">
        <f t="shared" si="223"/>
        <v>1</v>
      </c>
      <c r="AA398" s="82">
        <f t="shared" si="223"/>
        <v>0</v>
      </c>
    </row>
    <row r="399" spans="1:27" ht="15.75" x14ac:dyDescent="0.25">
      <c r="A399" s="79">
        <v>2</v>
      </c>
      <c r="B399" s="84" t="s">
        <v>6</v>
      </c>
      <c r="C399" s="82">
        <f t="shared" ref="C399:V416" si="225">C425+C451+C477+C503</f>
        <v>135</v>
      </c>
      <c r="D399" s="82">
        <f t="shared" ref="D399" si="226">D425+D451+D477+D503</f>
        <v>0</v>
      </c>
      <c r="E399" s="82">
        <f t="shared" si="225"/>
        <v>135</v>
      </c>
      <c r="F399" s="82">
        <f t="shared" si="225"/>
        <v>358</v>
      </c>
      <c r="G399" s="82">
        <f t="shared" si="225"/>
        <v>0</v>
      </c>
      <c r="H399" s="82">
        <f t="shared" si="225"/>
        <v>325</v>
      </c>
      <c r="I399" s="82">
        <f t="shared" si="225"/>
        <v>0</v>
      </c>
      <c r="J399" s="83">
        <f t="shared" si="225"/>
        <v>113.42400000000001</v>
      </c>
      <c r="K399" s="83">
        <f t="shared" si="225"/>
        <v>110.99299999999999</v>
      </c>
      <c r="L399" s="82">
        <f t="shared" si="225"/>
        <v>0</v>
      </c>
      <c r="M399" s="82">
        <f t="shared" si="225"/>
        <v>0</v>
      </c>
      <c r="N399" s="82">
        <f t="shared" si="225"/>
        <v>0</v>
      </c>
      <c r="O399" s="83">
        <f t="shared" si="225"/>
        <v>0</v>
      </c>
      <c r="P399" s="82">
        <f t="shared" ref="P399:R399" si="227">P425+P451+P477+P503</f>
        <v>0</v>
      </c>
      <c r="Q399" s="83">
        <f t="shared" si="227"/>
        <v>0</v>
      </c>
      <c r="R399" s="83">
        <f t="shared" si="227"/>
        <v>0</v>
      </c>
      <c r="S399" s="83">
        <f t="shared" si="225"/>
        <v>0</v>
      </c>
      <c r="T399" s="81">
        <f t="shared" si="225"/>
        <v>0</v>
      </c>
      <c r="U399" s="83">
        <f t="shared" si="225"/>
        <v>0</v>
      </c>
      <c r="V399" s="82">
        <f t="shared" si="225"/>
        <v>0</v>
      </c>
      <c r="W399" s="83">
        <f t="shared" si="223"/>
        <v>0</v>
      </c>
      <c r="X399" s="83">
        <f t="shared" si="223"/>
        <v>0</v>
      </c>
      <c r="Y399" s="83">
        <f t="shared" si="223"/>
        <v>0</v>
      </c>
      <c r="Z399" s="82">
        <f t="shared" si="223"/>
        <v>0</v>
      </c>
      <c r="AA399" s="82">
        <f t="shared" si="223"/>
        <v>0</v>
      </c>
    </row>
    <row r="400" spans="1:27" ht="15.75" x14ac:dyDescent="0.25">
      <c r="A400" s="79">
        <v>3</v>
      </c>
      <c r="B400" s="84" t="s">
        <v>7</v>
      </c>
      <c r="C400" s="82">
        <f t="shared" si="225"/>
        <v>0</v>
      </c>
      <c r="D400" s="82">
        <f t="shared" ref="D400" si="228">D426+D452+D478+D504</f>
        <v>0</v>
      </c>
      <c r="E400" s="82">
        <f t="shared" si="223"/>
        <v>0</v>
      </c>
      <c r="F400" s="82">
        <f t="shared" si="223"/>
        <v>0</v>
      </c>
      <c r="G400" s="82">
        <f t="shared" si="223"/>
        <v>0</v>
      </c>
      <c r="H400" s="82">
        <f t="shared" si="223"/>
        <v>0</v>
      </c>
      <c r="I400" s="82">
        <f t="shared" si="223"/>
        <v>0</v>
      </c>
      <c r="J400" s="83">
        <f t="shared" si="223"/>
        <v>0</v>
      </c>
      <c r="K400" s="83">
        <f t="shared" si="223"/>
        <v>0</v>
      </c>
      <c r="L400" s="82">
        <f t="shared" si="223"/>
        <v>0</v>
      </c>
      <c r="M400" s="82">
        <f t="shared" si="223"/>
        <v>0</v>
      </c>
      <c r="N400" s="82">
        <f t="shared" si="223"/>
        <v>0</v>
      </c>
      <c r="O400" s="83">
        <f t="shared" si="223"/>
        <v>0</v>
      </c>
      <c r="P400" s="82">
        <f t="shared" ref="P400:R400" si="229">P426+P452+P478+P504</f>
        <v>0</v>
      </c>
      <c r="Q400" s="83">
        <f t="shared" si="229"/>
        <v>0</v>
      </c>
      <c r="R400" s="83">
        <f t="shared" si="229"/>
        <v>0</v>
      </c>
      <c r="S400" s="83">
        <f t="shared" si="223"/>
        <v>0</v>
      </c>
      <c r="T400" s="81">
        <f t="shared" si="223"/>
        <v>0</v>
      </c>
      <c r="U400" s="83">
        <f t="shared" si="223"/>
        <v>0</v>
      </c>
      <c r="V400" s="82">
        <f t="shared" si="223"/>
        <v>0</v>
      </c>
      <c r="W400" s="83">
        <f t="shared" si="223"/>
        <v>0</v>
      </c>
      <c r="X400" s="83">
        <f t="shared" si="223"/>
        <v>0</v>
      </c>
      <c r="Y400" s="83">
        <f t="shared" si="223"/>
        <v>0</v>
      </c>
      <c r="Z400" s="82">
        <f t="shared" si="223"/>
        <v>0</v>
      </c>
      <c r="AA400" s="82">
        <f t="shared" si="223"/>
        <v>0</v>
      </c>
    </row>
    <row r="401" spans="1:27" ht="15.75" x14ac:dyDescent="0.25">
      <c r="A401" s="79">
        <v>4</v>
      </c>
      <c r="B401" s="84" t="s">
        <v>8</v>
      </c>
      <c r="C401" s="82">
        <f t="shared" si="225"/>
        <v>160</v>
      </c>
      <c r="D401" s="82">
        <f t="shared" ref="D401" si="230">D427+D453+D479+D505</f>
        <v>1</v>
      </c>
      <c r="E401" s="82">
        <f t="shared" si="223"/>
        <v>159</v>
      </c>
      <c r="F401" s="82">
        <f t="shared" si="223"/>
        <v>313</v>
      </c>
      <c r="G401" s="82">
        <f t="shared" si="223"/>
        <v>0</v>
      </c>
      <c r="H401" s="82">
        <f t="shared" si="223"/>
        <v>313</v>
      </c>
      <c r="I401" s="82">
        <f t="shared" si="223"/>
        <v>0</v>
      </c>
      <c r="J401" s="83">
        <f t="shared" si="223"/>
        <v>164.101</v>
      </c>
      <c r="K401" s="83">
        <f t="shared" si="223"/>
        <v>164.101</v>
      </c>
      <c r="L401" s="82">
        <f t="shared" si="223"/>
        <v>0</v>
      </c>
      <c r="M401" s="82">
        <f t="shared" si="223"/>
        <v>0</v>
      </c>
      <c r="N401" s="82">
        <f t="shared" si="223"/>
        <v>0</v>
      </c>
      <c r="O401" s="83">
        <f t="shared" si="223"/>
        <v>0</v>
      </c>
      <c r="P401" s="82">
        <f t="shared" ref="P401:R401" si="231">P427+P453+P479+P505</f>
        <v>0</v>
      </c>
      <c r="Q401" s="83">
        <f t="shared" si="231"/>
        <v>0</v>
      </c>
      <c r="R401" s="83">
        <f t="shared" si="231"/>
        <v>0</v>
      </c>
      <c r="S401" s="83">
        <f t="shared" si="223"/>
        <v>0</v>
      </c>
      <c r="T401" s="81">
        <f t="shared" si="223"/>
        <v>0</v>
      </c>
      <c r="U401" s="83">
        <f t="shared" si="223"/>
        <v>0</v>
      </c>
      <c r="V401" s="82">
        <f t="shared" si="223"/>
        <v>0</v>
      </c>
      <c r="W401" s="83">
        <f t="shared" si="223"/>
        <v>0</v>
      </c>
      <c r="X401" s="83">
        <f t="shared" si="223"/>
        <v>0</v>
      </c>
      <c r="Y401" s="83">
        <f t="shared" si="223"/>
        <v>0</v>
      </c>
      <c r="Z401" s="82">
        <f t="shared" si="223"/>
        <v>0</v>
      </c>
      <c r="AA401" s="82">
        <f t="shared" si="223"/>
        <v>0</v>
      </c>
    </row>
    <row r="402" spans="1:27" ht="15.75" x14ac:dyDescent="0.25">
      <c r="A402" s="79">
        <v>5</v>
      </c>
      <c r="B402" s="84" t="s">
        <v>9</v>
      </c>
      <c r="C402" s="82">
        <f t="shared" si="225"/>
        <v>0</v>
      </c>
      <c r="D402" s="82">
        <f t="shared" ref="D402" si="232">D428+D454+D480+D506</f>
        <v>0</v>
      </c>
      <c r="E402" s="82">
        <f t="shared" si="223"/>
        <v>0</v>
      </c>
      <c r="F402" s="82">
        <f t="shared" si="223"/>
        <v>0</v>
      </c>
      <c r="G402" s="82">
        <f t="shared" si="223"/>
        <v>0</v>
      </c>
      <c r="H402" s="82">
        <f t="shared" si="223"/>
        <v>0</v>
      </c>
      <c r="I402" s="82">
        <f t="shared" si="223"/>
        <v>0</v>
      </c>
      <c r="J402" s="83">
        <f t="shared" si="223"/>
        <v>0</v>
      </c>
      <c r="K402" s="83">
        <f t="shared" si="223"/>
        <v>0</v>
      </c>
      <c r="L402" s="82">
        <f t="shared" si="223"/>
        <v>0</v>
      </c>
      <c r="M402" s="82">
        <f t="shared" si="223"/>
        <v>0</v>
      </c>
      <c r="N402" s="82">
        <f t="shared" si="223"/>
        <v>0</v>
      </c>
      <c r="O402" s="83">
        <f t="shared" si="223"/>
        <v>0</v>
      </c>
      <c r="P402" s="82">
        <f t="shared" ref="P402:R402" si="233">P428+P454+P480+P506</f>
        <v>0</v>
      </c>
      <c r="Q402" s="83">
        <f t="shared" si="233"/>
        <v>0</v>
      </c>
      <c r="R402" s="83">
        <f t="shared" si="233"/>
        <v>0</v>
      </c>
      <c r="S402" s="83">
        <f t="shared" si="223"/>
        <v>0</v>
      </c>
      <c r="T402" s="81">
        <f t="shared" si="223"/>
        <v>0</v>
      </c>
      <c r="U402" s="83">
        <f t="shared" si="223"/>
        <v>0</v>
      </c>
      <c r="V402" s="82">
        <f t="shared" si="223"/>
        <v>0</v>
      </c>
      <c r="W402" s="83">
        <f t="shared" si="223"/>
        <v>0</v>
      </c>
      <c r="X402" s="83">
        <f t="shared" si="223"/>
        <v>0</v>
      </c>
      <c r="Y402" s="83">
        <f t="shared" si="223"/>
        <v>0</v>
      </c>
      <c r="Z402" s="82">
        <f t="shared" si="223"/>
        <v>0</v>
      </c>
      <c r="AA402" s="82">
        <f t="shared" si="223"/>
        <v>0</v>
      </c>
    </row>
    <row r="403" spans="1:27" ht="15.75" x14ac:dyDescent="0.25">
      <c r="A403" s="79">
        <v>6</v>
      </c>
      <c r="B403" s="84" t="s">
        <v>10</v>
      </c>
      <c r="C403" s="82">
        <f t="shared" si="225"/>
        <v>131</v>
      </c>
      <c r="D403" s="82">
        <f t="shared" ref="D403" si="234">D429+D455+D481+D507</f>
        <v>0</v>
      </c>
      <c r="E403" s="82">
        <f t="shared" si="223"/>
        <v>131</v>
      </c>
      <c r="F403" s="82">
        <f t="shared" si="223"/>
        <v>126</v>
      </c>
      <c r="G403" s="82">
        <f t="shared" si="223"/>
        <v>0</v>
      </c>
      <c r="H403" s="82">
        <f t="shared" si="223"/>
        <v>149</v>
      </c>
      <c r="I403" s="82">
        <f t="shared" si="223"/>
        <v>0</v>
      </c>
      <c r="J403" s="83">
        <f t="shared" si="223"/>
        <v>55.351999999999997</v>
      </c>
      <c r="K403" s="83">
        <f t="shared" si="223"/>
        <v>57.392000000000003</v>
      </c>
      <c r="L403" s="82">
        <f t="shared" si="223"/>
        <v>1</v>
      </c>
      <c r="M403" s="82">
        <f t="shared" si="223"/>
        <v>1</v>
      </c>
      <c r="N403" s="82">
        <f t="shared" si="223"/>
        <v>0</v>
      </c>
      <c r="O403" s="83">
        <f t="shared" si="223"/>
        <v>0</v>
      </c>
      <c r="P403" s="82">
        <f t="shared" ref="P403:R403" si="235">P429+P455+P481+P507</f>
        <v>0</v>
      </c>
      <c r="Q403" s="83">
        <f t="shared" si="235"/>
        <v>0</v>
      </c>
      <c r="R403" s="83">
        <f t="shared" si="235"/>
        <v>0</v>
      </c>
      <c r="S403" s="83">
        <f t="shared" si="223"/>
        <v>0</v>
      </c>
      <c r="T403" s="81">
        <f t="shared" si="223"/>
        <v>0</v>
      </c>
      <c r="U403" s="83">
        <f t="shared" si="223"/>
        <v>0</v>
      </c>
      <c r="V403" s="82">
        <f t="shared" si="223"/>
        <v>0</v>
      </c>
      <c r="W403" s="83">
        <f t="shared" si="223"/>
        <v>0</v>
      </c>
      <c r="X403" s="83">
        <f t="shared" si="223"/>
        <v>0</v>
      </c>
      <c r="Y403" s="83">
        <f t="shared" si="223"/>
        <v>0</v>
      </c>
      <c r="Z403" s="82">
        <f t="shared" si="223"/>
        <v>0</v>
      </c>
      <c r="AA403" s="82">
        <f t="shared" si="223"/>
        <v>0</v>
      </c>
    </row>
    <row r="404" spans="1:27" ht="15.75" x14ac:dyDescent="0.25">
      <c r="A404" s="79">
        <v>7</v>
      </c>
      <c r="B404" s="84" t="s">
        <v>11</v>
      </c>
      <c r="C404" s="82">
        <f t="shared" si="225"/>
        <v>117</v>
      </c>
      <c r="D404" s="82">
        <f t="shared" ref="D404" si="236">D430+D456+D482+D508</f>
        <v>0</v>
      </c>
      <c r="E404" s="82">
        <f t="shared" si="223"/>
        <v>117</v>
      </c>
      <c r="F404" s="82">
        <f t="shared" si="223"/>
        <v>62</v>
      </c>
      <c r="G404" s="82">
        <f t="shared" si="223"/>
        <v>0</v>
      </c>
      <c r="H404" s="82">
        <f t="shared" si="223"/>
        <v>62</v>
      </c>
      <c r="I404" s="82">
        <f t="shared" si="223"/>
        <v>0</v>
      </c>
      <c r="J404" s="83">
        <f t="shared" si="223"/>
        <v>22.338000000000001</v>
      </c>
      <c r="K404" s="83">
        <f t="shared" si="223"/>
        <v>20.638000000000002</v>
      </c>
      <c r="L404" s="82">
        <f t="shared" si="223"/>
        <v>2</v>
      </c>
      <c r="M404" s="82">
        <f t="shared" si="223"/>
        <v>0</v>
      </c>
      <c r="N404" s="82">
        <f t="shared" si="223"/>
        <v>0</v>
      </c>
      <c r="O404" s="83">
        <f t="shared" si="223"/>
        <v>0</v>
      </c>
      <c r="P404" s="82">
        <f t="shared" ref="P404:R404" si="237">P430+P456+P482+P508</f>
        <v>0</v>
      </c>
      <c r="Q404" s="83">
        <f t="shared" si="237"/>
        <v>0</v>
      </c>
      <c r="R404" s="83">
        <f t="shared" si="237"/>
        <v>0</v>
      </c>
      <c r="S404" s="83">
        <f t="shared" si="223"/>
        <v>0</v>
      </c>
      <c r="T404" s="81">
        <f t="shared" si="223"/>
        <v>0</v>
      </c>
      <c r="U404" s="83">
        <f t="shared" si="223"/>
        <v>0</v>
      </c>
      <c r="V404" s="82">
        <f t="shared" si="223"/>
        <v>0</v>
      </c>
      <c r="W404" s="83">
        <f t="shared" si="223"/>
        <v>0</v>
      </c>
      <c r="X404" s="83">
        <f t="shared" si="223"/>
        <v>0</v>
      </c>
      <c r="Y404" s="83">
        <f t="shared" si="223"/>
        <v>0</v>
      </c>
      <c r="Z404" s="82">
        <f t="shared" si="223"/>
        <v>0</v>
      </c>
      <c r="AA404" s="82">
        <f t="shared" si="223"/>
        <v>0</v>
      </c>
    </row>
    <row r="405" spans="1:27" ht="15.75" x14ac:dyDescent="0.25">
      <c r="A405" s="79">
        <v>8</v>
      </c>
      <c r="B405" s="84" t="s">
        <v>12</v>
      </c>
      <c r="C405" s="82">
        <f t="shared" si="225"/>
        <v>109</v>
      </c>
      <c r="D405" s="82">
        <f t="shared" ref="D405" si="238">D431+D457+D483+D509</f>
        <v>1</v>
      </c>
      <c r="E405" s="82">
        <f t="shared" si="225"/>
        <v>108</v>
      </c>
      <c r="F405" s="82">
        <f t="shared" si="225"/>
        <v>61</v>
      </c>
      <c r="G405" s="82">
        <f t="shared" si="225"/>
        <v>1</v>
      </c>
      <c r="H405" s="82">
        <f t="shared" si="225"/>
        <v>58</v>
      </c>
      <c r="I405" s="82">
        <f t="shared" si="225"/>
        <v>0</v>
      </c>
      <c r="J405" s="83">
        <f t="shared" si="225"/>
        <v>17.914000000000001</v>
      </c>
      <c r="K405" s="83">
        <f t="shared" si="225"/>
        <v>16.724</v>
      </c>
      <c r="L405" s="82">
        <f t="shared" si="225"/>
        <v>2</v>
      </c>
      <c r="M405" s="82">
        <f t="shared" si="225"/>
        <v>1</v>
      </c>
      <c r="N405" s="82">
        <f t="shared" si="225"/>
        <v>0</v>
      </c>
      <c r="O405" s="83">
        <f t="shared" si="225"/>
        <v>0</v>
      </c>
      <c r="P405" s="82">
        <f t="shared" ref="P405:R405" si="239">P431+P457+P483+P509</f>
        <v>0</v>
      </c>
      <c r="Q405" s="83">
        <f t="shared" si="239"/>
        <v>0</v>
      </c>
      <c r="R405" s="83">
        <f t="shared" si="239"/>
        <v>0</v>
      </c>
      <c r="S405" s="83">
        <f t="shared" si="225"/>
        <v>0</v>
      </c>
      <c r="T405" s="81">
        <f t="shared" si="225"/>
        <v>0</v>
      </c>
      <c r="U405" s="83">
        <f t="shared" si="225"/>
        <v>0</v>
      </c>
      <c r="V405" s="82">
        <f t="shared" si="225"/>
        <v>0</v>
      </c>
      <c r="W405" s="83">
        <f t="shared" ref="W405:AA405" si="240">W431+W457+W483+W509</f>
        <v>0</v>
      </c>
      <c r="X405" s="83">
        <f t="shared" si="240"/>
        <v>0</v>
      </c>
      <c r="Y405" s="83">
        <f t="shared" si="240"/>
        <v>0</v>
      </c>
      <c r="Z405" s="82">
        <f t="shared" si="240"/>
        <v>0</v>
      </c>
      <c r="AA405" s="82">
        <f t="shared" si="240"/>
        <v>0</v>
      </c>
    </row>
    <row r="406" spans="1:27" ht="15.75" x14ac:dyDescent="0.25">
      <c r="A406" s="79">
        <v>9</v>
      </c>
      <c r="B406" s="84" t="s">
        <v>13</v>
      </c>
      <c r="C406" s="82">
        <f t="shared" si="225"/>
        <v>261</v>
      </c>
      <c r="D406" s="82">
        <f t="shared" ref="D406" si="241">D432+D458+D484+D510</f>
        <v>0</v>
      </c>
      <c r="E406" s="82">
        <f t="shared" si="223"/>
        <v>261</v>
      </c>
      <c r="F406" s="82">
        <f t="shared" si="223"/>
        <v>411</v>
      </c>
      <c r="G406" s="82">
        <f t="shared" si="223"/>
        <v>0</v>
      </c>
      <c r="H406" s="82">
        <f t="shared" si="223"/>
        <v>411</v>
      </c>
      <c r="I406" s="82">
        <f t="shared" si="223"/>
        <v>0</v>
      </c>
      <c r="J406" s="83">
        <f t="shared" si="223"/>
        <v>131.22300000000001</v>
      </c>
      <c r="K406" s="83">
        <f t="shared" si="223"/>
        <v>120.785</v>
      </c>
      <c r="L406" s="82">
        <f t="shared" si="223"/>
        <v>0</v>
      </c>
      <c r="M406" s="82">
        <f t="shared" si="223"/>
        <v>0</v>
      </c>
      <c r="N406" s="82">
        <f t="shared" si="223"/>
        <v>0</v>
      </c>
      <c r="O406" s="83">
        <f t="shared" si="223"/>
        <v>0</v>
      </c>
      <c r="P406" s="82">
        <f t="shared" ref="P406:R406" si="242">P432+P458+P484+P510</f>
        <v>0</v>
      </c>
      <c r="Q406" s="83">
        <f t="shared" si="242"/>
        <v>0</v>
      </c>
      <c r="R406" s="83">
        <f t="shared" si="242"/>
        <v>0</v>
      </c>
      <c r="S406" s="83">
        <f t="shared" si="223"/>
        <v>0</v>
      </c>
      <c r="T406" s="81">
        <f t="shared" si="223"/>
        <v>0</v>
      </c>
      <c r="U406" s="83">
        <f t="shared" si="223"/>
        <v>0</v>
      </c>
      <c r="V406" s="82">
        <f t="shared" si="223"/>
        <v>0</v>
      </c>
      <c r="W406" s="83">
        <f t="shared" si="223"/>
        <v>0</v>
      </c>
      <c r="X406" s="83">
        <f t="shared" si="223"/>
        <v>0</v>
      </c>
      <c r="Y406" s="83">
        <f t="shared" si="223"/>
        <v>0</v>
      </c>
      <c r="Z406" s="82">
        <f t="shared" si="223"/>
        <v>0</v>
      </c>
      <c r="AA406" s="82">
        <f t="shared" si="223"/>
        <v>0</v>
      </c>
    </row>
    <row r="407" spans="1:27" ht="15.75" x14ac:dyDescent="0.25">
      <c r="A407" s="79">
        <v>10</v>
      </c>
      <c r="B407" s="84" t="s">
        <v>14</v>
      </c>
      <c r="C407" s="82">
        <f t="shared" si="225"/>
        <v>56</v>
      </c>
      <c r="D407" s="82">
        <f t="shared" ref="D407" si="243">D433+D459+D485+D511</f>
        <v>0</v>
      </c>
      <c r="E407" s="82">
        <f t="shared" si="223"/>
        <v>56</v>
      </c>
      <c r="F407" s="82">
        <f t="shared" si="223"/>
        <v>234</v>
      </c>
      <c r="G407" s="82">
        <f t="shared" si="223"/>
        <v>0</v>
      </c>
      <c r="H407" s="82">
        <f t="shared" si="223"/>
        <v>228</v>
      </c>
      <c r="I407" s="82">
        <f t="shared" si="223"/>
        <v>0</v>
      </c>
      <c r="J407" s="83">
        <f t="shared" si="223"/>
        <v>50.847000000000001</v>
      </c>
      <c r="K407" s="83">
        <f t="shared" si="223"/>
        <v>46.291000000000004</v>
      </c>
      <c r="L407" s="82">
        <f t="shared" si="223"/>
        <v>4</v>
      </c>
      <c r="M407" s="82">
        <f t="shared" si="223"/>
        <v>0</v>
      </c>
      <c r="N407" s="82">
        <f t="shared" si="223"/>
        <v>0</v>
      </c>
      <c r="O407" s="83">
        <f t="shared" si="223"/>
        <v>0</v>
      </c>
      <c r="P407" s="82">
        <f t="shared" ref="P407:R407" si="244">P433+P459+P485+P511</f>
        <v>0</v>
      </c>
      <c r="Q407" s="83">
        <f t="shared" si="244"/>
        <v>0</v>
      </c>
      <c r="R407" s="83">
        <f t="shared" si="244"/>
        <v>0</v>
      </c>
      <c r="S407" s="83">
        <f t="shared" si="223"/>
        <v>0</v>
      </c>
      <c r="T407" s="81">
        <f t="shared" si="223"/>
        <v>0</v>
      </c>
      <c r="U407" s="83">
        <f t="shared" si="223"/>
        <v>0</v>
      </c>
      <c r="V407" s="82">
        <f t="shared" si="223"/>
        <v>0</v>
      </c>
      <c r="W407" s="83">
        <f t="shared" si="223"/>
        <v>0</v>
      </c>
      <c r="X407" s="83">
        <f t="shared" si="223"/>
        <v>0</v>
      </c>
      <c r="Y407" s="83">
        <f t="shared" si="223"/>
        <v>0</v>
      </c>
      <c r="Z407" s="82">
        <f t="shared" si="223"/>
        <v>0</v>
      </c>
      <c r="AA407" s="82">
        <f t="shared" si="223"/>
        <v>0</v>
      </c>
    </row>
    <row r="408" spans="1:27" ht="15.75" x14ac:dyDescent="0.25">
      <c r="A408" s="79">
        <v>11</v>
      </c>
      <c r="B408" s="86" t="s">
        <v>15</v>
      </c>
      <c r="C408" s="82">
        <f t="shared" si="225"/>
        <v>151</v>
      </c>
      <c r="D408" s="82">
        <f t="shared" ref="D408" si="245">D434+D460+D486+D512</f>
        <v>0</v>
      </c>
      <c r="E408" s="82">
        <f t="shared" si="223"/>
        <v>151</v>
      </c>
      <c r="F408" s="82">
        <f t="shared" si="223"/>
        <v>93</v>
      </c>
      <c r="G408" s="82">
        <f t="shared" si="223"/>
        <v>0</v>
      </c>
      <c r="H408" s="82">
        <f t="shared" si="223"/>
        <v>93</v>
      </c>
      <c r="I408" s="82">
        <f t="shared" si="223"/>
        <v>0</v>
      </c>
      <c r="J408" s="83">
        <f t="shared" si="223"/>
        <v>11.322000000000001</v>
      </c>
      <c r="K408" s="83">
        <f t="shared" si="223"/>
        <v>12.75</v>
      </c>
      <c r="L408" s="82">
        <f t="shared" si="223"/>
        <v>0</v>
      </c>
      <c r="M408" s="82">
        <f t="shared" si="223"/>
        <v>0</v>
      </c>
      <c r="N408" s="82">
        <f t="shared" si="223"/>
        <v>0</v>
      </c>
      <c r="O408" s="83">
        <f t="shared" si="223"/>
        <v>0</v>
      </c>
      <c r="P408" s="82">
        <f t="shared" ref="P408:R408" si="246">P434+P460+P486+P512</f>
        <v>0</v>
      </c>
      <c r="Q408" s="83">
        <f t="shared" si="246"/>
        <v>0</v>
      </c>
      <c r="R408" s="83">
        <f t="shared" si="246"/>
        <v>0</v>
      </c>
      <c r="S408" s="83">
        <f t="shared" si="223"/>
        <v>0</v>
      </c>
      <c r="T408" s="81">
        <f t="shared" si="223"/>
        <v>0</v>
      </c>
      <c r="U408" s="83">
        <f t="shared" si="223"/>
        <v>0</v>
      </c>
      <c r="V408" s="82">
        <f t="shared" si="223"/>
        <v>0</v>
      </c>
      <c r="W408" s="83">
        <f t="shared" si="223"/>
        <v>0</v>
      </c>
      <c r="X408" s="83">
        <f t="shared" si="223"/>
        <v>0</v>
      </c>
      <c r="Y408" s="83">
        <f t="shared" si="223"/>
        <v>0</v>
      </c>
      <c r="Z408" s="82">
        <f t="shared" si="223"/>
        <v>0</v>
      </c>
      <c r="AA408" s="82">
        <f t="shared" si="223"/>
        <v>0</v>
      </c>
    </row>
    <row r="409" spans="1:27" ht="15.75" x14ac:dyDescent="0.25">
      <c r="A409" s="79">
        <v>12</v>
      </c>
      <c r="B409" s="87" t="s">
        <v>16</v>
      </c>
      <c r="C409" s="82">
        <f t="shared" si="225"/>
        <v>572</v>
      </c>
      <c r="D409" s="82">
        <f t="shared" ref="D409" si="247">D435+D461+D487+D513</f>
        <v>0</v>
      </c>
      <c r="E409" s="82">
        <f t="shared" si="223"/>
        <v>572</v>
      </c>
      <c r="F409" s="82">
        <f t="shared" si="223"/>
        <v>620</v>
      </c>
      <c r="G409" s="82">
        <f t="shared" si="223"/>
        <v>0</v>
      </c>
      <c r="H409" s="82">
        <f t="shared" si="223"/>
        <v>619</v>
      </c>
      <c r="I409" s="82">
        <f t="shared" si="223"/>
        <v>0</v>
      </c>
      <c r="J409" s="83">
        <f t="shared" si="223"/>
        <v>338.827</v>
      </c>
      <c r="K409" s="83">
        <f t="shared" si="223"/>
        <v>337.21199999999999</v>
      </c>
      <c r="L409" s="82">
        <f t="shared" si="223"/>
        <v>0</v>
      </c>
      <c r="M409" s="82">
        <f t="shared" si="223"/>
        <v>0</v>
      </c>
      <c r="N409" s="82">
        <f t="shared" si="223"/>
        <v>0</v>
      </c>
      <c r="O409" s="83">
        <f t="shared" si="223"/>
        <v>0</v>
      </c>
      <c r="P409" s="82">
        <f t="shared" ref="P409:R409" si="248">P435+P461+P487+P513</f>
        <v>0</v>
      </c>
      <c r="Q409" s="83">
        <f t="shared" si="248"/>
        <v>0</v>
      </c>
      <c r="R409" s="83">
        <f t="shared" si="248"/>
        <v>0</v>
      </c>
      <c r="S409" s="83">
        <f t="shared" si="223"/>
        <v>0</v>
      </c>
      <c r="T409" s="81">
        <f t="shared" si="223"/>
        <v>0</v>
      </c>
      <c r="U409" s="83">
        <f t="shared" si="223"/>
        <v>0</v>
      </c>
      <c r="V409" s="82">
        <f t="shared" si="223"/>
        <v>0</v>
      </c>
      <c r="W409" s="83">
        <f t="shared" si="223"/>
        <v>0</v>
      </c>
      <c r="X409" s="83">
        <f t="shared" si="223"/>
        <v>0</v>
      </c>
      <c r="Y409" s="83">
        <f t="shared" si="223"/>
        <v>0</v>
      </c>
      <c r="Z409" s="82">
        <f t="shared" si="223"/>
        <v>0</v>
      </c>
      <c r="AA409" s="82">
        <f t="shared" si="223"/>
        <v>0</v>
      </c>
    </row>
    <row r="410" spans="1:27" ht="15.75" x14ac:dyDescent="0.25">
      <c r="A410" s="79">
        <v>13</v>
      </c>
      <c r="B410" s="87" t="s">
        <v>17</v>
      </c>
      <c r="C410" s="82">
        <f t="shared" si="225"/>
        <v>456</v>
      </c>
      <c r="D410" s="82">
        <f t="shared" ref="D410" si="249">D436+D462+D488+D514</f>
        <v>1</v>
      </c>
      <c r="E410" s="82">
        <f t="shared" si="223"/>
        <v>455</v>
      </c>
      <c r="F410" s="82">
        <f t="shared" si="223"/>
        <v>29</v>
      </c>
      <c r="G410" s="82">
        <f t="shared" si="223"/>
        <v>0</v>
      </c>
      <c r="H410" s="82">
        <f t="shared" si="223"/>
        <v>29</v>
      </c>
      <c r="I410" s="82">
        <f t="shared" si="223"/>
        <v>0</v>
      </c>
      <c r="J410" s="83">
        <f t="shared" si="223"/>
        <v>12.818000000000001</v>
      </c>
      <c r="K410" s="83">
        <f t="shared" si="223"/>
        <v>10.693</v>
      </c>
      <c r="L410" s="82">
        <f t="shared" si="223"/>
        <v>7</v>
      </c>
      <c r="M410" s="82">
        <f t="shared" si="223"/>
        <v>4</v>
      </c>
      <c r="N410" s="82">
        <f t="shared" si="223"/>
        <v>0</v>
      </c>
      <c r="O410" s="83">
        <f t="shared" si="223"/>
        <v>0</v>
      </c>
      <c r="P410" s="82">
        <f t="shared" ref="P410:R410" si="250">P436+P462+P488+P514</f>
        <v>0</v>
      </c>
      <c r="Q410" s="83">
        <f t="shared" si="250"/>
        <v>0</v>
      </c>
      <c r="R410" s="83">
        <f t="shared" si="250"/>
        <v>0</v>
      </c>
      <c r="S410" s="83">
        <f t="shared" si="223"/>
        <v>0</v>
      </c>
      <c r="T410" s="81">
        <f t="shared" si="223"/>
        <v>0</v>
      </c>
      <c r="U410" s="83">
        <f t="shared" si="223"/>
        <v>0</v>
      </c>
      <c r="V410" s="82">
        <f t="shared" si="223"/>
        <v>0</v>
      </c>
      <c r="W410" s="83">
        <f t="shared" si="223"/>
        <v>0</v>
      </c>
      <c r="X410" s="83">
        <f t="shared" si="223"/>
        <v>0</v>
      </c>
      <c r="Y410" s="83">
        <f t="shared" si="223"/>
        <v>0</v>
      </c>
      <c r="Z410" s="82">
        <f t="shared" si="223"/>
        <v>1</v>
      </c>
      <c r="AA410" s="82">
        <f t="shared" si="223"/>
        <v>0</v>
      </c>
    </row>
    <row r="411" spans="1:27" ht="15.75" x14ac:dyDescent="0.25">
      <c r="A411" s="79">
        <v>14</v>
      </c>
      <c r="B411" s="87" t="s">
        <v>18</v>
      </c>
      <c r="C411" s="82">
        <f t="shared" si="225"/>
        <v>176</v>
      </c>
      <c r="D411" s="82">
        <f t="shared" ref="D411" si="251">D437+D463+D489+D515</f>
        <v>0</v>
      </c>
      <c r="E411" s="82">
        <f t="shared" si="223"/>
        <v>176</v>
      </c>
      <c r="F411" s="82">
        <f t="shared" si="223"/>
        <v>61</v>
      </c>
      <c r="G411" s="82">
        <f t="shared" si="223"/>
        <v>0</v>
      </c>
      <c r="H411" s="82">
        <f t="shared" si="223"/>
        <v>67</v>
      </c>
      <c r="I411" s="82">
        <f t="shared" si="223"/>
        <v>0</v>
      </c>
      <c r="J411" s="83">
        <f t="shared" si="223"/>
        <v>32.146999999999998</v>
      </c>
      <c r="K411" s="83">
        <f t="shared" si="223"/>
        <v>31.891999999999996</v>
      </c>
      <c r="L411" s="82">
        <f t="shared" si="223"/>
        <v>16</v>
      </c>
      <c r="M411" s="82">
        <f t="shared" si="223"/>
        <v>2</v>
      </c>
      <c r="N411" s="82">
        <f t="shared" si="223"/>
        <v>0</v>
      </c>
      <c r="O411" s="83">
        <f t="shared" ref="E411:AA416" si="252">O437+O463+O489+O515</f>
        <v>0</v>
      </c>
      <c r="P411" s="82">
        <f t="shared" si="252"/>
        <v>0</v>
      </c>
      <c r="Q411" s="83">
        <f t="shared" si="252"/>
        <v>0</v>
      </c>
      <c r="R411" s="83">
        <f t="shared" ref="R411" si="253">R437+R463+R489+R515</f>
        <v>0</v>
      </c>
      <c r="S411" s="83">
        <f t="shared" si="252"/>
        <v>0</v>
      </c>
      <c r="T411" s="81">
        <f t="shared" si="252"/>
        <v>0</v>
      </c>
      <c r="U411" s="83">
        <f t="shared" si="252"/>
        <v>0</v>
      </c>
      <c r="V411" s="82">
        <f t="shared" si="252"/>
        <v>0</v>
      </c>
      <c r="W411" s="83">
        <f t="shared" si="252"/>
        <v>0</v>
      </c>
      <c r="X411" s="83">
        <f t="shared" si="252"/>
        <v>0</v>
      </c>
      <c r="Y411" s="83">
        <f t="shared" si="252"/>
        <v>0</v>
      </c>
      <c r="Z411" s="82">
        <f t="shared" si="252"/>
        <v>0</v>
      </c>
      <c r="AA411" s="82">
        <f t="shared" si="252"/>
        <v>0</v>
      </c>
    </row>
    <row r="412" spans="1:27" ht="15.75" x14ac:dyDescent="0.25">
      <c r="A412" s="88">
        <v>15</v>
      </c>
      <c r="B412" s="87" t="s">
        <v>19</v>
      </c>
      <c r="C412" s="82">
        <f t="shared" si="225"/>
        <v>174</v>
      </c>
      <c r="D412" s="82">
        <f t="shared" ref="D412" si="254">D438+D464+D490+D516</f>
        <v>1</v>
      </c>
      <c r="E412" s="82">
        <f t="shared" si="252"/>
        <v>173</v>
      </c>
      <c r="F412" s="82">
        <f t="shared" si="252"/>
        <v>434</v>
      </c>
      <c r="G412" s="82">
        <f t="shared" si="252"/>
        <v>0</v>
      </c>
      <c r="H412" s="82">
        <f t="shared" si="252"/>
        <v>434</v>
      </c>
      <c r="I412" s="82">
        <f t="shared" si="252"/>
        <v>0</v>
      </c>
      <c r="J412" s="83">
        <f t="shared" si="252"/>
        <v>80.223000000000013</v>
      </c>
      <c r="K412" s="83">
        <f t="shared" si="252"/>
        <v>80.223000000000013</v>
      </c>
      <c r="L412" s="82">
        <f t="shared" si="252"/>
        <v>0</v>
      </c>
      <c r="M412" s="82">
        <f t="shared" si="252"/>
        <v>0</v>
      </c>
      <c r="N412" s="82">
        <f t="shared" si="252"/>
        <v>0</v>
      </c>
      <c r="O412" s="83">
        <f t="shared" si="252"/>
        <v>0</v>
      </c>
      <c r="P412" s="82">
        <f t="shared" ref="P412:R412" si="255">P438+P464+P490+P516</f>
        <v>0</v>
      </c>
      <c r="Q412" s="83">
        <f t="shared" si="255"/>
        <v>0</v>
      </c>
      <c r="R412" s="83">
        <f t="shared" si="255"/>
        <v>0</v>
      </c>
      <c r="S412" s="83">
        <f t="shared" si="252"/>
        <v>0</v>
      </c>
      <c r="T412" s="81">
        <f t="shared" si="252"/>
        <v>0</v>
      </c>
      <c r="U412" s="83">
        <f t="shared" si="252"/>
        <v>0</v>
      </c>
      <c r="V412" s="82">
        <f t="shared" si="252"/>
        <v>0</v>
      </c>
      <c r="W412" s="83">
        <f t="shared" si="252"/>
        <v>0</v>
      </c>
      <c r="X412" s="83">
        <f t="shared" si="252"/>
        <v>0</v>
      </c>
      <c r="Y412" s="83">
        <f t="shared" si="252"/>
        <v>0</v>
      </c>
      <c r="Z412" s="82">
        <f t="shared" si="252"/>
        <v>0</v>
      </c>
      <c r="AA412" s="82">
        <f t="shared" si="252"/>
        <v>0</v>
      </c>
    </row>
    <row r="413" spans="1:27" ht="31.5" x14ac:dyDescent="0.25">
      <c r="A413" s="89">
        <v>16</v>
      </c>
      <c r="B413" s="87" t="s">
        <v>20</v>
      </c>
      <c r="C413" s="82">
        <f t="shared" si="225"/>
        <v>93</v>
      </c>
      <c r="D413" s="82">
        <f t="shared" ref="D413" si="256">D439+D465+D491+D517</f>
        <v>0</v>
      </c>
      <c r="E413" s="82">
        <f t="shared" si="252"/>
        <v>93</v>
      </c>
      <c r="F413" s="82">
        <f t="shared" si="252"/>
        <v>33</v>
      </c>
      <c r="G413" s="82">
        <f t="shared" si="252"/>
        <v>0</v>
      </c>
      <c r="H413" s="82">
        <f t="shared" si="252"/>
        <v>35</v>
      </c>
      <c r="I413" s="82">
        <f t="shared" si="252"/>
        <v>0</v>
      </c>
      <c r="J413" s="83">
        <f t="shared" si="252"/>
        <v>22.27</v>
      </c>
      <c r="K413" s="83">
        <f t="shared" si="252"/>
        <v>22.27</v>
      </c>
      <c r="L413" s="82">
        <f t="shared" si="252"/>
        <v>0</v>
      </c>
      <c r="M413" s="82">
        <f t="shared" si="252"/>
        <v>0</v>
      </c>
      <c r="N413" s="82">
        <f t="shared" si="252"/>
        <v>0</v>
      </c>
      <c r="O413" s="83">
        <f t="shared" si="252"/>
        <v>0</v>
      </c>
      <c r="P413" s="82">
        <f t="shared" ref="P413:R413" si="257">P439+P465+P491+P517</f>
        <v>0</v>
      </c>
      <c r="Q413" s="83">
        <f t="shared" si="257"/>
        <v>0</v>
      </c>
      <c r="R413" s="83">
        <f t="shared" si="257"/>
        <v>0</v>
      </c>
      <c r="S413" s="83">
        <f t="shared" si="252"/>
        <v>0</v>
      </c>
      <c r="T413" s="81">
        <f t="shared" si="252"/>
        <v>0</v>
      </c>
      <c r="U413" s="83">
        <f t="shared" si="252"/>
        <v>0</v>
      </c>
      <c r="V413" s="82">
        <f t="shared" si="252"/>
        <v>0</v>
      </c>
      <c r="W413" s="83">
        <f t="shared" si="252"/>
        <v>0</v>
      </c>
      <c r="X413" s="83">
        <f t="shared" si="252"/>
        <v>0</v>
      </c>
      <c r="Y413" s="83">
        <f t="shared" si="252"/>
        <v>0</v>
      </c>
      <c r="Z413" s="82">
        <f t="shared" si="252"/>
        <v>2</v>
      </c>
      <c r="AA413" s="82">
        <f t="shared" si="252"/>
        <v>0</v>
      </c>
    </row>
    <row r="414" spans="1:27" ht="31.5" x14ac:dyDescent="0.25">
      <c r="A414" s="89">
        <v>17</v>
      </c>
      <c r="B414" s="87" t="s">
        <v>21</v>
      </c>
      <c r="C414" s="82">
        <f t="shared" si="225"/>
        <v>106</v>
      </c>
      <c r="D414" s="82">
        <f t="shared" ref="D414" si="258">D440+D466+D492+D518</f>
        <v>0</v>
      </c>
      <c r="E414" s="82">
        <f t="shared" si="252"/>
        <v>106</v>
      </c>
      <c r="F414" s="82">
        <f t="shared" si="252"/>
        <v>29</v>
      </c>
      <c r="G414" s="82">
        <f t="shared" si="252"/>
        <v>0</v>
      </c>
      <c r="H414" s="82">
        <f t="shared" si="252"/>
        <v>26</v>
      </c>
      <c r="I414" s="82">
        <f t="shared" si="252"/>
        <v>0</v>
      </c>
      <c r="J414" s="83">
        <f t="shared" si="252"/>
        <v>9.7750000000000004</v>
      </c>
      <c r="K414" s="83">
        <f t="shared" si="252"/>
        <v>8.84</v>
      </c>
      <c r="L414" s="82">
        <f t="shared" si="252"/>
        <v>1</v>
      </c>
      <c r="M414" s="82">
        <f t="shared" si="252"/>
        <v>1</v>
      </c>
      <c r="N414" s="82">
        <f t="shared" si="252"/>
        <v>0</v>
      </c>
      <c r="O414" s="83">
        <f t="shared" si="252"/>
        <v>0</v>
      </c>
      <c r="P414" s="82">
        <f t="shared" ref="P414:R414" si="259">P440+P466+P492+P518</f>
        <v>0</v>
      </c>
      <c r="Q414" s="83">
        <f t="shared" si="259"/>
        <v>0</v>
      </c>
      <c r="R414" s="83">
        <f t="shared" si="259"/>
        <v>0</v>
      </c>
      <c r="S414" s="83">
        <f t="shared" si="252"/>
        <v>0</v>
      </c>
      <c r="T414" s="81">
        <f t="shared" si="252"/>
        <v>0</v>
      </c>
      <c r="U414" s="83">
        <f t="shared" si="252"/>
        <v>0</v>
      </c>
      <c r="V414" s="82">
        <f t="shared" si="252"/>
        <v>0</v>
      </c>
      <c r="W414" s="83">
        <f t="shared" si="252"/>
        <v>0</v>
      </c>
      <c r="X414" s="83">
        <f t="shared" si="252"/>
        <v>0</v>
      </c>
      <c r="Y414" s="83">
        <f t="shared" si="252"/>
        <v>0</v>
      </c>
      <c r="Z414" s="82">
        <f t="shared" si="252"/>
        <v>0</v>
      </c>
      <c r="AA414" s="82">
        <f t="shared" si="252"/>
        <v>0</v>
      </c>
    </row>
    <row r="415" spans="1:27" ht="31.5" x14ac:dyDescent="0.25">
      <c r="A415" s="89">
        <v>18</v>
      </c>
      <c r="B415" s="87" t="s">
        <v>22</v>
      </c>
      <c r="C415" s="82">
        <f t="shared" si="225"/>
        <v>1469</v>
      </c>
      <c r="D415" s="82">
        <f t="shared" ref="D415" si="260">D441+D467+D493+D519</f>
        <v>0</v>
      </c>
      <c r="E415" s="82">
        <f t="shared" si="252"/>
        <v>1469</v>
      </c>
      <c r="F415" s="82">
        <f t="shared" si="252"/>
        <v>756</v>
      </c>
      <c r="G415" s="82">
        <f t="shared" si="252"/>
        <v>0</v>
      </c>
      <c r="H415" s="82">
        <f t="shared" si="252"/>
        <v>755</v>
      </c>
      <c r="I415" s="82">
        <f t="shared" si="252"/>
        <v>0</v>
      </c>
      <c r="J415" s="83">
        <f t="shared" si="252"/>
        <v>254.38800000000001</v>
      </c>
      <c r="K415" s="83">
        <f t="shared" si="252"/>
        <v>247.51999999999998</v>
      </c>
      <c r="L415" s="82">
        <f t="shared" si="252"/>
        <v>1</v>
      </c>
      <c r="M415" s="82">
        <f t="shared" si="252"/>
        <v>1</v>
      </c>
      <c r="N415" s="82">
        <f t="shared" si="252"/>
        <v>0</v>
      </c>
      <c r="O415" s="83">
        <f t="shared" si="252"/>
        <v>0</v>
      </c>
      <c r="P415" s="82">
        <f t="shared" ref="P415:R415" si="261">P441+P467+P493+P519</f>
        <v>0</v>
      </c>
      <c r="Q415" s="83">
        <f t="shared" si="261"/>
        <v>0</v>
      </c>
      <c r="R415" s="83">
        <f t="shared" si="261"/>
        <v>0</v>
      </c>
      <c r="S415" s="83">
        <f t="shared" si="252"/>
        <v>0</v>
      </c>
      <c r="T415" s="81">
        <f t="shared" si="252"/>
        <v>0</v>
      </c>
      <c r="U415" s="83">
        <f t="shared" si="252"/>
        <v>0</v>
      </c>
      <c r="V415" s="82">
        <f t="shared" si="252"/>
        <v>0</v>
      </c>
      <c r="W415" s="83">
        <f t="shared" si="252"/>
        <v>0</v>
      </c>
      <c r="X415" s="83">
        <f t="shared" si="252"/>
        <v>0</v>
      </c>
      <c r="Y415" s="83">
        <f t="shared" si="252"/>
        <v>0</v>
      </c>
      <c r="Z415" s="82">
        <f t="shared" si="252"/>
        <v>0</v>
      </c>
      <c r="AA415" s="82">
        <f t="shared" si="252"/>
        <v>0</v>
      </c>
    </row>
    <row r="416" spans="1:27" ht="31.5" x14ac:dyDescent="0.25">
      <c r="A416" s="90"/>
      <c r="B416" s="91" t="s">
        <v>23</v>
      </c>
      <c r="C416" s="92">
        <f t="shared" si="225"/>
        <v>10</v>
      </c>
      <c r="D416" s="92">
        <f t="shared" ref="D416" si="262">D442+D468+D494+D520</f>
        <v>0</v>
      </c>
      <c r="E416" s="92">
        <f t="shared" si="252"/>
        <v>10</v>
      </c>
      <c r="F416" s="92">
        <f t="shared" si="252"/>
        <v>0</v>
      </c>
      <c r="G416" s="92">
        <f t="shared" si="252"/>
        <v>0</v>
      </c>
      <c r="H416" s="92">
        <f t="shared" si="252"/>
        <v>0</v>
      </c>
      <c r="I416" s="92">
        <f t="shared" si="252"/>
        <v>0</v>
      </c>
      <c r="J416" s="93">
        <f t="shared" si="252"/>
        <v>0</v>
      </c>
      <c r="K416" s="93">
        <f t="shared" si="252"/>
        <v>0</v>
      </c>
      <c r="L416" s="92">
        <f t="shared" si="252"/>
        <v>0</v>
      </c>
      <c r="M416" s="92">
        <f t="shared" si="252"/>
        <v>0</v>
      </c>
      <c r="N416" s="92">
        <f t="shared" si="252"/>
        <v>0</v>
      </c>
      <c r="O416" s="93">
        <f t="shared" si="252"/>
        <v>0</v>
      </c>
      <c r="P416" s="92">
        <f t="shared" ref="P416:R416" si="263">P442+P468+P494+P520</f>
        <v>0</v>
      </c>
      <c r="Q416" s="93">
        <f t="shared" si="263"/>
        <v>0</v>
      </c>
      <c r="R416" s="93">
        <f t="shared" si="263"/>
        <v>0</v>
      </c>
      <c r="S416" s="93">
        <f t="shared" si="252"/>
        <v>0</v>
      </c>
      <c r="T416" s="94">
        <f t="shared" si="252"/>
        <v>0</v>
      </c>
      <c r="U416" s="93">
        <f t="shared" si="252"/>
        <v>0</v>
      </c>
      <c r="V416" s="92">
        <f t="shared" si="252"/>
        <v>0</v>
      </c>
      <c r="W416" s="93">
        <f t="shared" si="252"/>
        <v>0</v>
      </c>
      <c r="X416" s="93">
        <f t="shared" si="252"/>
        <v>0</v>
      </c>
      <c r="Y416" s="93">
        <f t="shared" si="252"/>
        <v>0</v>
      </c>
      <c r="Z416" s="92">
        <f t="shared" si="252"/>
        <v>0</v>
      </c>
      <c r="AA416" s="92">
        <f t="shared" si="252"/>
        <v>0</v>
      </c>
    </row>
    <row r="417" spans="1:27" ht="15.75" x14ac:dyDescent="0.25">
      <c r="A417" s="129" t="s">
        <v>100</v>
      </c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</row>
    <row r="418" spans="1:27" ht="15" customHeight="1" x14ac:dyDescent="0.25">
      <c r="A418" s="132" t="s">
        <v>53</v>
      </c>
      <c r="B418" s="132" t="s">
        <v>24</v>
      </c>
      <c r="C418" s="132" t="s">
        <v>25</v>
      </c>
      <c r="D418" s="132"/>
      <c r="E418" s="132"/>
      <c r="F418" s="132" t="s">
        <v>0</v>
      </c>
      <c r="G418" s="132"/>
      <c r="H418" s="132" t="s">
        <v>54</v>
      </c>
      <c r="I418" s="132"/>
      <c r="J418" s="132" t="s">
        <v>55</v>
      </c>
      <c r="K418" s="132"/>
      <c r="L418" s="138" t="s">
        <v>56</v>
      </c>
      <c r="M418" s="139"/>
      <c r="N418" s="138" t="s">
        <v>57</v>
      </c>
      <c r="O418" s="142"/>
      <c r="P418" s="142"/>
      <c r="Q418" s="139"/>
      <c r="R418" s="132" t="s">
        <v>26</v>
      </c>
      <c r="S418" s="132"/>
      <c r="T418" s="132" t="s">
        <v>83</v>
      </c>
      <c r="U418" s="132"/>
      <c r="V418" s="132"/>
      <c r="W418" s="132"/>
      <c r="X418" s="132"/>
      <c r="Y418" s="132"/>
      <c r="Z418" s="132" t="s">
        <v>59</v>
      </c>
      <c r="AA418" s="132"/>
    </row>
    <row r="419" spans="1:27" ht="15" customHeight="1" x14ac:dyDescent="0.25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40"/>
      <c r="M419" s="141"/>
      <c r="N419" s="140"/>
      <c r="O419" s="143"/>
      <c r="P419" s="143"/>
      <c r="Q419" s="141"/>
      <c r="R419" s="132"/>
      <c r="S419" s="132"/>
      <c r="T419" s="132" t="s">
        <v>60</v>
      </c>
      <c r="U419" s="132"/>
      <c r="V419" s="132" t="s">
        <v>1</v>
      </c>
      <c r="W419" s="132"/>
      <c r="X419" s="132"/>
      <c r="Y419" s="132"/>
      <c r="Z419" s="132"/>
      <c r="AA419" s="132"/>
    </row>
    <row r="420" spans="1:27" ht="15" customHeight="1" x14ac:dyDescent="0.25">
      <c r="A420" s="132"/>
      <c r="B420" s="132"/>
      <c r="C420" s="131" t="s">
        <v>2</v>
      </c>
      <c r="D420" s="127" t="s">
        <v>81</v>
      </c>
      <c r="E420" s="127" t="s">
        <v>82</v>
      </c>
      <c r="F420" s="131" t="s">
        <v>61</v>
      </c>
      <c r="G420" s="131" t="s">
        <v>62</v>
      </c>
      <c r="H420" s="131" t="s">
        <v>2</v>
      </c>
      <c r="I420" s="131" t="s">
        <v>27</v>
      </c>
      <c r="J420" s="133" t="s">
        <v>3</v>
      </c>
      <c r="K420" s="133" t="s">
        <v>1</v>
      </c>
      <c r="L420" s="134" t="s">
        <v>63</v>
      </c>
      <c r="M420" s="134" t="s">
        <v>64</v>
      </c>
      <c r="N420" s="134" t="s">
        <v>65</v>
      </c>
      <c r="O420" s="134" t="s">
        <v>66</v>
      </c>
      <c r="P420" s="137" t="s">
        <v>67</v>
      </c>
      <c r="Q420" s="137"/>
      <c r="R420" s="131" t="s">
        <v>2</v>
      </c>
      <c r="S420" s="131" t="s">
        <v>68</v>
      </c>
      <c r="T420" s="130" t="s">
        <v>65</v>
      </c>
      <c r="U420" s="130" t="s">
        <v>69</v>
      </c>
      <c r="V420" s="130" t="s">
        <v>65</v>
      </c>
      <c r="W420" s="132" t="s">
        <v>70</v>
      </c>
      <c r="X420" s="132"/>
      <c r="Y420" s="132"/>
      <c r="Z420" s="130" t="s">
        <v>4</v>
      </c>
      <c r="AA420" s="130" t="s">
        <v>28</v>
      </c>
    </row>
    <row r="421" spans="1:27" ht="177.75" x14ac:dyDescent="0.25">
      <c r="A421" s="132"/>
      <c r="B421" s="132"/>
      <c r="C421" s="131"/>
      <c r="D421" s="128"/>
      <c r="E421" s="128"/>
      <c r="F421" s="131"/>
      <c r="G421" s="131"/>
      <c r="H421" s="131"/>
      <c r="I421" s="131"/>
      <c r="J421" s="133"/>
      <c r="K421" s="133"/>
      <c r="L421" s="135"/>
      <c r="M421" s="135"/>
      <c r="N421" s="135"/>
      <c r="O421" s="135"/>
      <c r="P421" s="69" t="s">
        <v>65</v>
      </c>
      <c r="Q421" s="70" t="s">
        <v>66</v>
      </c>
      <c r="R421" s="131"/>
      <c r="S421" s="131"/>
      <c r="T421" s="130"/>
      <c r="U421" s="130"/>
      <c r="V421" s="130"/>
      <c r="W421" s="71" t="s">
        <v>71</v>
      </c>
      <c r="X421" s="71" t="s">
        <v>72</v>
      </c>
      <c r="Y421" s="72" t="s">
        <v>73</v>
      </c>
      <c r="Z421" s="130"/>
      <c r="AA421" s="130"/>
    </row>
    <row r="422" spans="1:27" ht="15.75" x14ac:dyDescent="0.25">
      <c r="A422" s="73">
        <v>1</v>
      </c>
      <c r="B422" s="73">
        <v>2</v>
      </c>
      <c r="C422" s="73">
        <v>3</v>
      </c>
      <c r="D422" s="73">
        <v>4</v>
      </c>
      <c r="E422" s="73">
        <v>5</v>
      </c>
      <c r="F422" s="73">
        <v>6</v>
      </c>
      <c r="G422" s="73">
        <v>7</v>
      </c>
      <c r="H422" s="73">
        <v>8</v>
      </c>
      <c r="I422" s="73">
        <v>9</v>
      </c>
      <c r="J422" s="73">
        <v>10</v>
      </c>
      <c r="K422" s="73">
        <v>11</v>
      </c>
      <c r="L422" s="73">
        <v>12</v>
      </c>
      <c r="M422" s="73">
        <v>13</v>
      </c>
      <c r="N422" s="73">
        <v>14</v>
      </c>
      <c r="O422" s="73">
        <v>15</v>
      </c>
      <c r="P422" s="73">
        <v>16</v>
      </c>
      <c r="Q422" s="73">
        <v>17</v>
      </c>
      <c r="R422" s="73">
        <v>18</v>
      </c>
      <c r="S422" s="73">
        <v>19</v>
      </c>
      <c r="T422" s="73">
        <v>20</v>
      </c>
      <c r="U422" s="73">
        <v>21</v>
      </c>
      <c r="V422" s="73">
        <v>22</v>
      </c>
      <c r="W422" s="73">
        <v>23</v>
      </c>
      <c r="X422" s="73">
        <v>24</v>
      </c>
      <c r="Y422" s="73">
        <v>25</v>
      </c>
      <c r="Z422" s="73">
        <v>26</v>
      </c>
      <c r="AA422" s="74">
        <v>27</v>
      </c>
    </row>
    <row r="423" spans="1:27" ht="15.75" x14ac:dyDescent="0.25">
      <c r="A423" s="75"/>
      <c r="B423" s="76"/>
      <c r="C423" s="77">
        <f t="shared" ref="C423:AA423" si="264">SUM(C424:C441)+C442</f>
        <v>138</v>
      </c>
      <c r="D423" s="77">
        <f t="shared" ref="D423" si="265">SUM(D424:D441)+D442</f>
        <v>0</v>
      </c>
      <c r="E423" s="77">
        <f t="shared" si="264"/>
        <v>138</v>
      </c>
      <c r="F423" s="77">
        <f t="shared" si="264"/>
        <v>157</v>
      </c>
      <c r="G423" s="77">
        <f t="shared" si="264"/>
        <v>0</v>
      </c>
      <c r="H423" s="77">
        <f t="shared" si="264"/>
        <v>154</v>
      </c>
      <c r="I423" s="77">
        <f t="shared" si="264"/>
        <v>0</v>
      </c>
      <c r="J423" s="78">
        <f t="shared" si="264"/>
        <v>40.137</v>
      </c>
      <c r="K423" s="78">
        <f t="shared" si="264"/>
        <v>39.031999999999996</v>
      </c>
      <c r="L423" s="77">
        <f t="shared" si="264"/>
        <v>3</v>
      </c>
      <c r="M423" s="77">
        <f t="shared" si="264"/>
        <v>2</v>
      </c>
      <c r="N423" s="77">
        <f t="shared" si="264"/>
        <v>0</v>
      </c>
      <c r="O423" s="78">
        <f t="shared" si="264"/>
        <v>0</v>
      </c>
      <c r="P423" s="77">
        <f t="shared" si="264"/>
        <v>0</v>
      </c>
      <c r="Q423" s="78">
        <f t="shared" si="264"/>
        <v>0</v>
      </c>
      <c r="R423" s="78">
        <f t="shared" si="264"/>
        <v>0</v>
      </c>
      <c r="S423" s="78">
        <f t="shared" si="264"/>
        <v>0</v>
      </c>
      <c r="T423" s="77">
        <f t="shared" si="264"/>
        <v>0</v>
      </c>
      <c r="U423" s="78">
        <f t="shared" si="264"/>
        <v>0</v>
      </c>
      <c r="V423" s="77">
        <f t="shared" si="264"/>
        <v>0</v>
      </c>
      <c r="W423" s="78">
        <f t="shared" si="264"/>
        <v>0</v>
      </c>
      <c r="X423" s="78">
        <f t="shared" si="264"/>
        <v>0</v>
      </c>
      <c r="Y423" s="78">
        <f t="shared" si="264"/>
        <v>0</v>
      </c>
      <c r="Z423" s="77">
        <f t="shared" si="264"/>
        <v>0</v>
      </c>
      <c r="AA423" s="77">
        <f t="shared" si="264"/>
        <v>0</v>
      </c>
    </row>
    <row r="424" spans="1:27" ht="15.75" x14ac:dyDescent="0.25">
      <c r="A424" s="79">
        <v>1</v>
      </c>
      <c r="B424" s="80" t="s">
        <v>5</v>
      </c>
      <c r="C424" s="81">
        <f>Вінниця!C22</f>
        <v>0</v>
      </c>
      <c r="D424" s="81">
        <f>Вінниця!D22</f>
        <v>0</v>
      </c>
      <c r="E424" s="81">
        <f>Вінниця!E22</f>
        <v>0</v>
      </c>
      <c r="F424" s="81">
        <f>Вінниця!F22</f>
        <v>0</v>
      </c>
      <c r="G424" s="81">
        <f>Вінниця!G22</f>
        <v>0</v>
      </c>
      <c r="H424" s="81">
        <f>Вінниця!H22</f>
        <v>0</v>
      </c>
      <c r="I424" s="81">
        <f>Вінниця!I22</f>
        <v>0</v>
      </c>
      <c r="J424" s="83">
        <f>Вінниця!J22</f>
        <v>0</v>
      </c>
      <c r="K424" s="83">
        <f>Вінниця!K22</f>
        <v>0</v>
      </c>
      <c r="L424" s="81">
        <f>Вінниця!L22</f>
        <v>0</v>
      </c>
      <c r="M424" s="81">
        <f>Вінниця!M22</f>
        <v>0</v>
      </c>
      <c r="N424" s="81">
        <f>Вінниця!N22</f>
        <v>0</v>
      </c>
      <c r="O424" s="83">
        <f>Вінниця!O22</f>
        <v>0</v>
      </c>
      <c r="P424" s="81">
        <f>Вінниця!P22</f>
        <v>0</v>
      </c>
      <c r="Q424" s="83">
        <f>Вінниця!Q22</f>
        <v>0</v>
      </c>
      <c r="R424" s="83">
        <f>Вінниця!R22</f>
        <v>0</v>
      </c>
      <c r="S424" s="83">
        <f>Вінниця!S22</f>
        <v>0</v>
      </c>
      <c r="T424" s="81">
        <f>Вінниця!T22</f>
        <v>0</v>
      </c>
      <c r="U424" s="83">
        <f>Вінниця!U22</f>
        <v>0</v>
      </c>
      <c r="V424" s="81">
        <f>Вінниця!V22</f>
        <v>0</v>
      </c>
      <c r="W424" s="83">
        <f>Вінниця!W22</f>
        <v>0</v>
      </c>
      <c r="X424" s="83">
        <f>Вінниця!X22</f>
        <v>0</v>
      </c>
      <c r="Y424" s="83">
        <f>Вінниця!Y22</f>
        <v>0</v>
      </c>
      <c r="Z424" s="81">
        <f>Вінниця!Z22</f>
        <v>0</v>
      </c>
      <c r="AA424" s="81">
        <f>Вінниця!AA22</f>
        <v>0</v>
      </c>
    </row>
    <row r="425" spans="1:27" ht="15.75" x14ac:dyDescent="0.25">
      <c r="A425" s="79">
        <v>2</v>
      </c>
      <c r="B425" s="84" t="s">
        <v>6</v>
      </c>
      <c r="C425" s="81">
        <f>Волинь!C22</f>
        <v>0</v>
      </c>
      <c r="D425" s="81">
        <f>Волинь!D22</f>
        <v>0</v>
      </c>
      <c r="E425" s="81">
        <f>Волинь!E22</f>
        <v>0</v>
      </c>
      <c r="F425" s="81">
        <f>Волинь!F22</f>
        <v>0</v>
      </c>
      <c r="G425" s="81">
        <f>Волинь!G22</f>
        <v>0</v>
      </c>
      <c r="H425" s="81">
        <f>Волинь!H22</f>
        <v>0</v>
      </c>
      <c r="I425" s="81">
        <f>Волинь!I22</f>
        <v>0</v>
      </c>
      <c r="J425" s="83">
        <f>Волинь!J22</f>
        <v>0</v>
      </c>
      <c r="K425" s="83">
        <f>Волинь!K22</f>
        <v>0</v>
      </c>
      <c r="L425" s="81">
        <f>Волинь!L22</f>
        <v>0</v>
      </c>
      <c r="M425" s="81">
        <f>Волинь!M22</f>
        <v>0</v>
      </c>
      <c r="N425" s="81">
        <f>Волинь!N22</f>
        <v>0</v>
      </c>
      <c r="O425" s="83">
        <f>Волинь!O22</f>
        <v>0</v>
      </c>
      <c r="P425" s="81">
        <f>Волинь!P22</f>
        <v>0</v>
      </c>
      <c r="Q425" s="83">
        <f>Волинь!Q22</f>
        <v>0</v>
      </c>
      <c r="R425" s="83">
        <f>Волинь!R22</f>
        <v>0</v>
      </c>
      <c r="S425" s="83">
        <f>Волинь!S22</f>
        <v>0</v>
      </c>
      <c r="T425" s="81">
        <f>Волинь!T22</f>
        <v>0</v>
      </c>
      <c r="U425" s="83">
        <f>Волинь!U22</f>
        <v>0</v>
      </c>
      <c r="V425" s="81">
        <f>Волинь!V22</f>
        <v>0</v>
      </c>
      <c r="W425" s="83">
        <f>Волинь!W22</f>
        <v>0</v>
      </c>
      <c r="X425" s="83">
        <f>Волинь!X22</f>
        <v>0</v>
      </c>
      <c r="Y425" s="83">
        <f>Волинь!Y22</f>
        <v>0</v>
      </c>
      <c r="Z425" s="81">
        <f>Волинь!Z22</f>
        <v>0</v>
      </c>
      <c r="AA425" s="81">
        <f>Волинь!AA22</f>
        <v>0</v>
      </c>
    </row>
    <row r="426" spans="1:27" ht="15.75" x14ac:dyDescent="0.25">
      <c r="A426" s="79">
        <v>3</v>
      </c>
      <c r="B426" s="84" t="s">
        <v>7</v>
      </c>
      <c r="C426" s="81">
        <f>Донецьк!C22</f>
        <v>0</v>
      </c>
      <c r="D426" s="81">
        <f>Донецьк!D22</f>
        <v>0</v>
      </c>
      <c r="E426" s="81">
        <f>Донецьк!E22</f>
        <v>0</v>
      </c>
      <c r="F426" s="81">
        <f>Донецьк!F22</f>
        <v>0</v>
      </c>
      <c r="G426" s="81">
        <f>Донецьк!G22</f>
        <v>0</v>
      </c>
      <c r="H426" s="81">
        <f>Донецьк!H22</f>
        <v>0</v>
      </c>
      <c r="I426" s="81">
        <f>Донецьк!I22</f>
        <v>0</v>
      </c>
      <c r="J426" s="83">
        <f>Донецьк!J22</f>
        <v>0</v>
      </c>
      <c r="K426" s="83">
        <f>Донецьк!K22</f>
        <v>0</v>
      </c>
      <c r="L426" s="81">
        <f>Донецьк!L22</f>
        <v>0</v>
      </c>
      <c r="M426" s="81">
        <f>Донецьк!M22</f>
        <v>0</v>
      </c>
      <c r="N426" s="81">
        <f>Донецьк!N22</f>
        <v>0</v>
      </c>
      <c r="O426" s="83">
        <f>Донецьк!O22</f>
        <v>0</v>
      </c>
      <c r="P426" s="81">
        <f>Донецьк!P22</f>
        <v>0</v>
      </c>
      <c r="Q426" s="83">
        <f>Донецьк!Q22</f>
        <v>0</v>
      </c>
      <c r="R426" s="83">
        <f>Донецьк!R22</f>
        <v>0</v>
      </c>
      <c r="S426" s="83">
        <f>Донецьк!S22</f>
        <v>0</v>
      </c>
      <c r="T426" s="81">
        <f>Донецьк!T22</f>
        <v>0</v>
      </c>
      <c r="U426" s="83">
        <f>Донецьк!U22</f>
        <v>0</v>
      </c>
      <c r="V426" s="81">
        <f>Донецьк!V22</f>
        <v>0</v>
      </c>
      <c r="W426" s="83">
        <f>Донецьк!W22</f>
        <v>0</v>
      </c>
      <c r="X426" s="83">
        <f>Донецьк!X22</f>
        <v>0</v>
      </c>
      <c r="Y426" s="83">
        <f>Донецьк!Y22</f>
        <v>0</v>
      </c>
      <c r="Z426" s="81">
        <f>Донецьк!Z22</f>
        <v>0</v>
      </c>
      <c r="AA426" s="81">
        <f>Донецьк!AA22</f>
        <v>0</v>
      </c>
    </row>
    <row r="427" spans="1:27" ht="15.75" x14ac:dyDescent="0.25">
      <c r="A427" s="79">
        <v>4</v>
      </c>
      <c r="B427" s="84" t="s">
        <v>8</v>
      </c>
      <c r="C427" s="81">
        <f>Закарпаття!C22</f>
        <v>0</v>
      </c>
      <c r="D427" s="81">
        <f>Закарпаття!D22</f>
        <v>0</v>
      </c>
      <c r="E427" s="81">
        <f>Закарпаття!E22</f>
        <v>0</v>
      </c>
      <c r="F427" s="81">
        <f>Закарпаття!F22</f>
        <v>0</v>
      </c>
      <c r="G427" s="81">
        <f>Закарпаття!G22</f>
        <v>0</v>
      </c>
      <c r="H427" s="81">
        <f>Закарпаття!H22</f>
        <v>0</v>
      </c>
      <c r="I427" s="81">
        <f>Закарпаття!I22</f>
        <v>0</v>
      </c>
      <c r="J427" s="83">
        <f>Закарпаття!J22</f>
        <v>0</v>
      </c>
      <c r="K427" s="83">
        <f>Закарпаття!K22</f>
        <v>0</v>
      </c>
      <c r="L427" s="81">
        <f>Закарпаття!L22</f>
        <v>0</v>
      </c>
      <c r="M427" s="81">
        <f>Закарпаття!M22</f>
        <v>0</v>
      </c>
      <c r="N427" s="81">
        <f>Закарпаття!N22</f>
        <v>0</v>
      </c>
      <c r="O427" s="83">
        <f>Закарпаття!O22</f>
        <v>0</v>
      </c>
      <c r="P427" s="81">
        <f>Закарпаття!P22</f>
        <v>0</v>
      </c>
      <c r="Q427" s="83">
        <f>Закарпаття!Q22</f>
        <v>0</v>
      </c>
      <c r="R427" s="83">
        <f>Закарпаття!R22</f>
        <v>0</v>
      </c>
      <c r="S427" s="83">
        <f>Закарпаття!S22</f>
        <v>0</v>
      </c>
      <c r="T427" s="81">
        <f>Закарпаття!T22</f>
        <v>0</v>
      </c>
      <c r="U427" s="83">
        <f>Закарпаття!U22</f>
        <v>0</v>
      </c>
      <c r="V427" s="81">
        <f>Закарпаття!V22</f>
        <v>0</v>
      </c>
      <c r="W427" s="83">
        <f>Закарпаття!W22</f>
        <v>0</v>
      </c>
      <c r="X427" s="83">
        <f>Закарпаття!X22</f>
        <v>0</v>
      </c>
      <c r="Y427" s="83">
        <f>Закарпаття!Y22</f>
        <v>0</v>
      </c>
      <c r="Z427" s="81">
        <f>Закарпаття!Z22</f>
        <v>0</v>
      </c>
      <c r="AA427" s="81">
        <f>Закарпаття!AA22</f>
        <v>0</v>
      </c>
    </row>
    <row r="428" spans="1:27" ht="15.75" x14ac:dyDescent="0.25">
      <c r="A428" s="79">
        <v>5</v>
      </c>
      <c r="B428" s="84" t="s">
        <v>9</v>
      </c>
      <c r="C428" s="81">
        <f>Луганськ!C22</f>
        <v>0</v>
      </c>
      <c r="D428" s="81">
        <f>Луганськ!D22</f>
        <v>0</v>
      </c>
      <c r="E428" s="81">
        <f>Луганськ!E22</f>
        <v>0</v>
      </c>
      <c r="F428" s="81">
        <f>Луганськ!F22</f>
        <v>0</v>
      </c>
      <c r="G428" s="81">
        <f>Луганськ!G22</f>
        <v>0</v>
      </c>
      <c r="H428" s="81">
        <f>Луганськ!H22</f>
        <v>0</v>
      </c>
      <c r="I428" s="81">
        <f>Луганськ!I22</f>
        <v>0</v>
      </c>
      <c r="J428" s="83">
        <f>Луганськ!J22</f>
        <v>0</v>
      </c>
      <c r="K428" s="83">
        <f>Луганськ!K22</f>
        <v>0</v>
      </c>
      <c r="L428" s="81">
        <f>Луганськ!L22</f>
        <v>0</v>
      </c>
      <c r="M428" s="81">
        <f>Луганськ!M22</f>
        <v>0</v>
      </c>
      <c r="N428" s="81">
        <f>Луганськ!N22</f>
        <v>0</v>
      </c>
      <c r="O428" s="83">
        <f>Луганськ!O22</f>
        <v>0</v>
      </c>
      <c r="P428" s="81">
        <f>Луганськ!P22</f>
        <v>0</v>
      </c>
      <c r="Q428" s="83">
        <f>Луганськ!Q22</f>
        <v>0</v>
      </c>
      <c r="R428" s="83">
        <f>Луганськ!R22</f>
        <v>0</v>
      </c>
      <c r="S428" s="83">
        <f>Луганськ!S22</f>
        <v>0</v>
      </c>
      <c r="T428" s="81">
        <f>Луганськ!T22</f>
        <v>0</v>
      </c>
      <c r="U428" s="83">
        <f>Луганськ!U22</f>
        <v>0</v>
      </c>
      <c r="V428" s="81">
        <f>Луганськ!V22</f>
        <v>0</v>
      </c>
      <c r="W428" s="83">
        <f>Луганськ!W22</f>
        <v>0</v>
      </c>
      <c r="X428" s="83">
        <f>Луганськ!X22</f>
        <v>0</v>
      </c>
      <c r="Y428" s="83">
        <f>Луганськ!Y22</f>
        <v>0</v>
      </c>
      <c r="Z428" s="81">
        <f>Луганськ!Z22</f>
        <v>0</v>
      </c>
      <c r="AA428" s="81">
        <f>Луганськ!AA22</f>
        <v>0</v>
      </c>
    </row>
    <row r="429" spans="1:27" ht="15.75" x14ac:dyDescent="0.25">
      <c r="A429" s="79">
        <v>6</v>
      </c>
      <c r="B429" s="84" t="s">
        <v>10</v>
      </c>
      <c r="C429" s="81">
        <f>Львів!C22</f>
        <v>0</v>
      </c>
      <c r="D429" s="81">
        <f>Львів!D22</f>
        <v>0</v>
      </c>
      <c r="E429" s="81">
        <f>Львів!E22</f>
        <v>0</v>
      </c>
      <c r="F429" s="81">
        <f>Львів!F22</f>
        <v>0</v>
      </c>
      <c r="G429" s="81">
        <f>Львів!G22</f>
        <v>0</v>
      </c>
      <c r="H429" s="81">
        <f>Львів!H22</f>
        <v>0</v>
      </c>
      <c r="I429" s="81">
        <f>Львів!I22</f>
        <v>0</v>
      </c>
      <c r="J429" s="83">
        <f>Львів!J22</f>
        <v>0</v>
      </c>
      <c r="K429" s="83">
        <f>Львів!K22</f>
        <v>0</v>
      </c>
      <c r="L429" s="81">
        <f>Львів!L22</f>
        <v>0</v>
      </c>
      <c r="M429" s="81">
        <f>Львів!M22</f>
        <v>0</v>
      </c>
      <c r="N429" s="81">
        <f>Львів!N22</f>
        <v>0</v>
      </c>
      <c r="O429" s="83">
        <f>Львів!O22</f>
        <v>0</v>
      </c>
      <c r="P429" s="81">
        <f>Львів!P22</f>
        <v>0</v>
      </c>
      <c r="Q429" s="83">
        <f>Львів!Q22</f>
        <v>0</v>
      </c>
      <c r="R429" s="83">
        <f>Львів!R22</f>
        <v>0</v>
      </c>
      <c r="S429" s="83">
        <f>Львів!S22</f>
        <v>0</v>
      </c>
      <c r="T429" s="81">
        <f>Львів!T22</f>
        <v>0</v>
      </c>
      <c r="U429" s="83">
        <f>Львів!U22</f>
        <v>0</v>
      </c>
      <c r="V429" s="81">
        <f>Львів!V22</f>
        <v>0</v>
      </c>
      <c r="W429" s="83">
        <f>Львів!W22</f>
        <v>0</v>
      </c>
      <c r="X429" s="83">
        <f>Львів!X22</f>
        <v>0</v>
      </c>
      <c r="Y429" s="83">
        <f>Львів!Y22</f>
        <v>0</v>
      </c>
      <c r="Z429" s="81">
        <f>Львів!Z22</f>
        <v>0</v>
      </c>
      <c r="AA429" s="81">
        <f>Львів!AA22</f>
        <v>0</v>
      </c>
    </row>
    <row r="430" spans="1:27" ht="15.75" x14ac:dyDescent="0.25">
      <c r="A430" s="79">
        <v>7</v>
      </c>
      <c r="B430" s="84" t="s">
        <v>11</v>
      </c>
      <c r="C430" s="81">
        <f>Суми!C22</f>
        <v>2</v>
      </c>
      <c r="D430" s="81">
        <f>Суми!D22</f>
        <v>0</v>
      </c>
      <c r="E430" s="81">
        <f>Суми!E22</f>
        <v>2</v>
      </c>
      <c r="F430" s="81">
        <f>Суми!F22</f>
        <v>0</v>
      </c>
      <c r="G430" s="81">
        <f>Суми!G22</f>
        <v>0</v>
      </c>
      <c r="H430" s="81">
        <f>Суми!H22</f>
        <v>0</v>
      </c>
      <c r="I430" s="81">
        <f>Суми!I22</f>
        <v>0</v>
      </c>
      <c r="J430" s="83">
        <f>Суми!J22</f>
        <v>0</v>
      </c>
      <c r="K430" s="83">
        <f>Суми!K22</f>
        <v>0</v>
      </c>
      <c r="L430" s="81">
        <f>Суми!L22</f>
        <v>2</v>
      </c>
      <c r="M430" s="81">
        <f>Суми!M22</f>
        <v>0</v>
      </c>
      <c r="N430" s="81">
        <f>Суми!N22</f>
        <v>0</v>
      </c>
      <c r="O430" s="83">
        <f>Суми!O22</f>
        <v>0</v>
      </c>
      <c r="P430" s="81">
        <f>Суми!P22</f>
        <v>0</v>
      </c>
      <c r="Q430" s="83">
        <f>Суми!Q22</f>
        <v>0</v>
      </c>
      <c r="R430" s="83">
        <f>Суми!R22</f>
        <v>0</v>
      </c>
      <c r="S430" s="83">
        <f>Суми!S22</f>
        <v>0</v>
      </c>
      <c r="T430" s="81">
        <f>Суми!T22</f>
        <v>0</v>
      </c>
      <c r="U430" s="83">
        <f>Суми!U22</f>
        <v>0</v>
      </c>
      <c r="V430" s="81">
        <f>Суми!V22</f>
        <v>0</v>
      </c>
      <c r="W430" s="83">
        <f>Суми!W22</f>
        <v>0</v>
      </c>
      <c r="X430" s="83">
        <f>Суми!X22</f>
        <v>0</v>
      </c>
      <c r="Y430" s="83">
        <f>Суми!Y22</f>
        <v>0</v>
      </c>
      <c r="Z430" s="81">
        <f>Суми!Z22</f>
        <v>0</v>
      </c>
      <c r="AA430" s="81">
        <f>Суми!AA22</f>
        <v>0</v>
      </c>
    </row>
    <row r="431" spans="1:27" ht="15.75" x14ac:dyDescent="0.25">
      <c r="A431" s="79">
        <v>8</v>
      </c>
      <c r="B431" s="84" t="s">
        <v>12</v>
      </c>
      <c r="C431" s="81">
        <f>Тернопіль!C22</f>
        <v>1</v>
      </c>
      <c r="D431" s="81">
        <f>Тернопіль!D22</f>
        <v>0</v>
      </c>
      <c r="E431" s="81">
        <f>Тернопіль!E22</f>
        <v>1</v>
      </c>
      <c r="F431" s="81">
        <f>Тернопіль!F22</f>
        <v>6</v>
      </c>
      <c r="G431" s="81">
        <f>Тернопіль!G22</f>
        <v>0</v>
      </c>
      <c r="H431" s="81">
        <f>Тернопіль!H22</f>
        <v>3</v>
      </c>
      <c r="I431" s="81">
        <f>Тернопіль!I22</f>
        <v>0</v>
      </c>
      <c r="J431" s="83">
        <f>Тернопіль!J22</f>
        <v>0.221</v>
      </c>
      <c r="K431" s="83">
        <f>Тернопіль!K22</f>
        <v>0.221</v>
      </c>
      <c r="L431" s="81">
        <f>Тернопіль!L22</f>
        <v>0</v>
      </c>
      <c r="M431" s="81">
        <f>Тернопіль!M22</f>
        <v>1</v>
      </c>
      <c r="N431" s="81">
        <f>Тернопіль!N22</f>
        <v>0</v>
      </c>
      <c r="O431" s="83">
        <f>Тернопіль!O22</f>
        <v>0</v>
      </c>
      <c r="P431" s="81">
        <f>Тернопіль!P22</f>
        <v>0</v>
      </c>
      <c r="Q431" s="83">
        <f>Тернопіль!Q22</f>
        <v>0</v>
      </c>
      <c r="R431" s="83">
        <f>Тернопіль!R22</f>
        <v>0</v>
      </c>
      <c r="S431" s="83">
        <f>Тернопіль!S22</f>
        <v>0</v>
      </c>
      <c r="T431" s="81">
        <f>Тернопіль!T22</f>
        <v>0</v>
      </c>
      <c r="U431" s="83">
        <f>Тернопіль!U22</f>
        <v>0</v>
      </c>
      <c r="V431" s="81">
        <f>Тернопіль!V22</f>
        <v>0</v>
      </c>
      <c r="W431" s="83">
        <f>Тернопіль!W22</f>
        <v>0</v>
      </c>
      <c r="X431" s="83">
        <f>Тернопіль!X22</f>
        <v>0</v>
      </c>
      <c r="Y431" s="83">
        <f>Тернопіль!Y22</f>
        <v>0</v>
      </c>
      <c r="Z431" s="81">
        <f>Тернопіль!Z22</f>
        <v>0</v>
      </c>
      <c r="AA431" s="81">
        <f>Тернопіль!AA22</f>
        <v>0</v>
      </c>
    </row>
    <row r="432" spans="1:27" ht="15.75" x14ac:dyDescent="0.25">
      <c r="A432" s="79">
        <v>9</v>
      </c>
      <c r="B432" s="84" t="s">
        <v>13</v>
      </c>
      <c r="C432" s="81">
        <f>Харків!C22</f>
        <v>3</v>
      </c>
      <c r="D432" s="81">
        <f>Харків!D22</f>
        <v>0</v>
      </c>
      <c r="E432" s="81">
        <f>Харків!E22</f>
        <v>3</v>
      </c>
      <c r="F432" s="81">
        <f>Харків!F22</f>
        <v>8</v>
      </c>
      <c r="G432" s="81">
        <f>Харків!G22</f>
        <v>0</v>
      </c>
      <c r="H432" s="81">
        <f>Харків!H22</f>
        <v>8</v>
      </c>
      <c r="I432" s="81">
        <f>Харків!I22</f>
        <v>0</v>
      </c>
      <c r="J432" s="83">
        <f>Харків!J22</f>
        <v>1.9550000000000001</v>
      </c>
      <c r="K432" s="83">
        <f>Харків!K22</f>
        <v>1.9550000000000001</v>
      </c>
      <c r="L432" s="81">
        <f>Харків!L22</f>
        <v>0</v>
      </c>
      <c r="M432" s="81">
        <f>Харків!M22</f>
        <v>0</v>
      </c>
      <c r="N432" s="81">
        <f>Харків!N22</f>
        <v>0</v>
      </c>
      <c r="O432" s="83">
        <f>Харків!O22</f>
        <v>0</v>
      </c>
      <c r="P432" s="81">
        <f>Харків!P22</f>
        <v>0</v>
      </c>
      <c r="Q432" s="83">
        <f>Харків!Q22</f>
        <v>0</v>
      </c>
      <c r="R432" s="83">
        <f>Харків!R22</f>
        <v>0</v>
      </c>
      <c r="S432" s="83">
        <f>Харків!S22</f>
        <v>0</v>
      </c>
      <c r="T432" s="81">
        <f>Харків!T22</f>
        <v>0</v>
      </c>
      <c r="U432" s="83">
        <f>Харків!U22</f>
        <v>0</v>
      </c>
      <c r="V432" s="81">
        <f>Харків!V22</f>
        <v>0</v>
      </c>
      <c r="W432" s="83">
        <f>Харків!W22</f>
        <v>0</v>
      </c>
      <c r="X432" s="83">
        <f>Харків!X22</f>
        <v>0</v>
      </c>
      <c r="Y432" s="83">
        <f>Харків!Y22</f>
        <v>0</v>
      </c>
      <c r="Z432" s="81">
        <f>Харків!Z22</f>
        <v>0</v>
      </c>
      <c r="AA432" s="81">
        <f>Харків!AA22</f>
        <v>0</v>
      </c>
    </row>
    <row r="433" spans="1:27" ht="15.75" x14ac:dyDescent="0.25">
      <c r="A433" s="79">
        <v>10</v>
      </c>
      <c r="B433" s="84" t="s">
        <v>14</v>
      </c>
      <c r="C433" s="81">
        <f>Хмельницький!C22</f>
        <v>10</v>
      </c>
      <c r="D433" s="81">
        <f>Хмельницький!D22</f>
        <v>0</v>
      </c>
      <c r="E433" s="81">
        <f>Хмельницький!E22</f>
        <v>10</v>
      </c>
      <c r="F433" s="81">
        <f>Хмельницький!F22</f>
        <v>0</v>
      </c>
      <c r="G433" s="81">
        <f>Хмельницький!G22</f>
        <v>0</v>
      </c>
      <c r="H433" s="81">
        <f>Хмельницький!H22</f>
        <v>0</v>
      </c>
      <c r="I433" s="81">
        <f>Хмельницький!I22</f>
        <v>0</v>
      </c>
      <c r="J433" s="83">
        <f>Хмельницький!J22</f>
        <v>0</v>
      </c>
      <c r="K433" s="83">
        <f>Хмельницький!K22</f>
        <v>0</v>
      </c>
      <c r="L433" s="81">
        <f>Хмельницький!L22</f>
        <v>0</v>
      </c>
      <c r="M433" s="81">
        <f>Хмельницький!M22</f>
        <v>0</v>
      </c>
      <c r="N433" s="81">
        <f>Хмельницький!N22</f>
        <v>0</v>
      </c>
      <c r="O433" s="83">
        <f>Хмельницький!O22</f>
        <v>0</v>
      </c>
      <c r="P433" s="81">
        <f>Хмельницький!P22</f>
        <v>0</v>
      </c>
      <c r="Q433" s="83">
        <f>Хмельницький!Q22</f>
        <v>0</v>
      </c>
      <c r="R433" s="83">
        <f>Хмельницький!R22</f>
        <v>0</v>
      </c>
      <c r="S433" s="83">
        <f>Хмельницький!S22</f>
        <v>0</v>
      </c>
      <c r="T433" s="81">
        <f>Хмельницький!T22</f>
        <v>0</v>
      </c>
      <c r="U433" s="83">
        <f>Хмельницький!U22</f>
        <v>0</v>
      </c>
      <c r="V433" s="81">
        <f>Хмельницький!V22</f>
        <v>0</v>
      </c>
      <c r="W433" s="83">
        <f>Хмельницький!W22</f>
        <v>0</v>
      </c>
      <c r="X433" s="83">
        <f>Хмельницький!X22</f>
        <v>0</v>
      </c>
      <c r="Y433" s="83">
        <f>Хмельницький!Y22</f>
        <v>0</v>
      </c>
      <c r="Z433" s="81">
        <f>Хмельницький!Z22</f>
        <v>0</v>
      </c>
      <c r="AA433" s="81">
        <f>Хмельницький!AA22</f>
        <v>0</v>
      </c>
    </row>
    <row r="434" spans="1:27" ht="15.75" x14ac:dyDescent="0.25">
      <c r="A434" s="79">
        <v>11</v>
      </c>
      <c r="B434" s="86" t="s">
        <v>15</v>
      </c>
      <c r="C434" s="81">
        <f>Чернігів!C22</f>
        <v>13</v>
      </c>
      <c r="D434" s="81">
        <f>Чернігів!D22</f>
        <v>0</v>
      </c>
      <c r="E434" s="81">
        <f>Чернігів!E22</f>
        <v>13</v>
      </c>
      <c r="F434" s="81">
        <f>Чернігів!F22</f>
        <v>0</v>
      </c>
      <c r="G434" s="81">
        <f>Чернігів!G22</f>
        <v>0</v>
      </c>
      <c r="H434" s="81">
        <f>Чернігів!H22</f>
        <v>0</v>
      </c>
      <c r="I434" s="81">
        <f>Чернігів!I22</f>
        <v>0</v>
      </c>
      <c r="J434" s="83">
        <f>Чернігів!J22</f>
        <v>0</v>
      </c>
      <c r="K434" s="83">
        <f>Чернігів!K22</f>
        <v>0</v>
      </c>
      <c r="L434" s="81">
        <f>Чернігів!L22</f>
        <v>0</v>
      </c>
      <c r="M434" s="81">
        <f>Чернігів!M22</f>
        <v>0</v>
      </c>
      <c r="N434" s="81">
        <f>Чернігів!N22</f>
        <v>0</v>
      </c>
      <c r="O434" s="83">
        <f>Чернігів!O22</f>
        <v>0</v>
      </c>
      <c r="P434" s="81">
        <f>Чернігів!P22</f>
        <v>0</v>
      </c>
      <c r="Q434" s="83">
        <f>Чернігів!Q22</f>
        <v>0</v>
      </c>
      <c r="R434" s="83">
        <f>Чернігів!R22</f>
        <v>0</v>
      </c>
      <c r="S434" s="83">
        <f>Чернігів!S22</f>
        <v>0</v>
      </c>
      <c r="T434" s="81">
        <f>Чернігів!T22</f>
        <v>0</v>
      </c>
      <c r="U434" s="83">
        <f>Чернігів!U22</f>
        <v>0</v>
      </c>
      <c r="V434" s="81">
        <f>Чернігів!V22</f>
        <v>0</v>
      </c>
      <c r="W434" s="83">
        <f>Чернігів!W22</f>
        <v>0</v>
      </c>
      <c r="X434" s="83">
        <f>Чернігів!X22</f>
        <v>0</v>
      </c>
      <c r="Y434" s="83">
        <f>Чернігів!Y22</f>
        <v>0</v>
      </c>
      <c r="Z434" s="81">
        <f>Чернігів!Z22</f>
        <v>0</v>
      </c>
      <c r="AA434" s="81">
        <f>Чернігів!AA22</f>
        <v>0</v>
      </c>
    </row>
    <row r="435" spans="1:27" ht="15.75" x14ac:dyDescent="0.25">
      <c r="A435" s="79">
        <v>12</v>
      </c>
      <c r="B435" s="87" t="s">
        <v>16</v>
      </c>
      <c r="C435" s="81">
        <f>Поліський!C22</f>
        <v>0</v>
      </c>
      <c r="D435" s="81">
        <f>Поліський!D22</f>
        <v>0</v>
      </c>
      <c r="E435" s="81">
        <f>Поліський!E22</f>
        <v>0</v>
      </c>
      <c r="F435" s="81">
        <f>Поліський!F22</f>
        <v>0</v>
      </c>
      <c r="G435" s="81">
        <f>Поліський!G22</f>
        <v>0</v>
      </c>
      <c r="H435" s="81">
        <f>Поліський!H22</f>
        <v>0</v>
      </c>
      <c r="I435" s="81">
        <f>Поліський!I22</f>
        <v>0</v>
      </c>
      <c r="J435" s="83">
        <f>Поліський!J22</f>
        <v>0</v>
      </c>
      <c r="K435" s="83">
        <f>Поліський!K22</f>
        <v>0</v>
      </c>
      <c r="L435" s="81">
        <f>Поліський!L22</f>
        <v>0</v>
      </c>
      <c r="M435" s="81">
        <f>Поліський!M22</f>
        <v>0</v>
      </c>
      <c r="N435" s="81">
        <f>Поліський!N22</f>
        <v>0</v>
      </c>
      <c r="O435" s="83">
        <f>Поліський!O22</f>
        <v>0</v>
      </c>
      <c r="P435" s="81">
        <f>Поліський!P22</f>
        <v>0</v>
      </c>
      <c r="Q435" s="83">
        <f>Поліський!Q22</f>
        <v>0</v>
      </c>
      <c r="R435" s="83">
        <f>Поліський!R22</f>
        <v>0</v>
      </c>
      <c r="S435" s="83">
        <f>Поліський!S22</f>
        <v>0</v>
      </c>
      <c r="T435" s="81">
        <f>Поліський!T22</f>
        <v>0</v>
      </c>
      <c r="U435" s="83">
        <f>Поліський!U22</f>
        <v>0</v>
      </c>
      <c r="V435" s="81">
        <f>Поліський!V22</f>
        <v>0</v>
      </c>
      <c r="W435" s="83">
        <f>Поліський!W22</f>
        <v>0</v>
      </c>
      <c r="X435" s="83">
        <f>Поліський!X22</f>
        <v>0</v>
      </c>
      <c r="Y435" s="83">
        <f>Поліський!Y22</f>
        <v>0</v>
      </c>
      <c r="Z435" s="81">
        <f>Поліський!Z22</f>
        <v>0</v>
      </c>
      <c r="AA435" s="81">
        <f>Поліський!AA22</f>
        <v>0</v>
      </c>
    </row>
    <row r="436" spans="1:27" ht="15.75" x14ac:dyDescent="0.25">
      <c r="A436" s="79">
        <v>13</v>
      </c>
      <c r="B436" s="87" t="s">
        <v>17</v>
      </c>
      <c r="C436" s="81">
        <f>Столичний!C22</f>
        <v>20</v>
      </c>
      <c r="D436" s="81">
        <f>Столичний!D22</f>
        <v>0</v>
      </c>
      <c r="E436" s="81">
        <f>Столичний!E22</f>
        <v>20</v>
      </c>
      <c r="F436" s="81">
        <f>Столичний!F22</f>
        <v>0</v>
      </c>
      <c r="G436" s="81">
        <f>Столичний!G22</f>
        <v>0</v>
      </c>
      <c r="H436" s="81">
        <f>Столичний!H22</f>
        <v>0</v>
      </c>
      <c r="I436" s="81">
        <f>Столичний!I22</f>
        <v>0</v>
      </c>
      <c r="J436" s="83">
        <f>Столичний!J22</f>
        <v>0</v>
      </c>
      <c r="K436" s="83">
        <f>Столичний!K22</f>
        <v>0</v>
      </c>
      <c r="L436" s="81">
        <f>Столичний!L22</f>
        <v>0</v>
      </c>
      <c r="M436" s="81">
        <f>Столичний!M22</f>
        <v>0</v>
      </c>
      <c r="N436" s="81">
        <f>Столичний!N22</f>
        <v>0</v>
      </c>
      <c r="O436" s="83">
        <f>Столичний!O22</f>
        <v>0</v>
      </c>
      <c r="P436" s="81">
        <f>Столичний!P22</f>
        <v>0</v>
      </c>
      <c r="Q436" s="83">
        <f>Столичний!Q22</f>
        <v>0</v>
      </c>
      <c r="R436" s="83">
        <f>Столичний!R22</f>
        <v>0</v>
      </c>
      <c r="S436" s="83">
        <f>Столичний!S22</f>
        <v>0</v>
      </c>
      <c r="T436" s="81">
        <f>Столичний!T22</f>
        <v>0</v>
      </c>
      <c r="U436" s="83">
        <f>Столичний!U22</f>
        <v>0</v>
      </c>
      <c r="V436" s="81">
        <f>Столичний!V22</f>
        <v>0</v>
      </c>
      <c r="W436" s="83">
        <f>Столичний!W22</f>
        <v>0</v>
      </c>
      <c r="X436" s="83">
        <f>Столичний!X22</f>
        <v>0</v>
      </c>
      <c r="Y436" s="83">
        <f>Столичний!Y22</f>
        <v>0</v>
      </c>
      <c r="Z436" s="81">
        <f>Столичний!Z22</f>
        <v>0</v>
      </c>
      <c r="AA436" s="81">
        <f>Столичний!AA22</f>
        <v>0</v>
      </c>
    </row>
    <row r="437" spans="1:27" ht="15.75" x14ac:dyDescent="0.25">
      <c r="A437" s="79">
        <v>14</v>
      </c>
      <c r="B437" s="87" t="s">
        <v>18</v>
      </c>
      <c r="C437" s="81">
        <f>Центральний!C22</f>
        <v>13</v>
      </c>
      <c r="D437" s="81">
        <f>Центральний!D22</f>
        <v>0</v>
      </c>
      <c r="E437" s="81">
        <f>Центральний!E22</f>
        <v>13</v>
      </c>
      <c r="F437" s="81">
        <f>Центральний!F22</f>
        <v>16</v>
      </c>
      <c r="G437" s="81">
        <f>Центральний!G22</f>
        <v>0</v>
      </c>
      <c r="H437" s="81">
        <f>Центральний!H22</f>
        <v>16</v>
      </c>
      <c r="I437" s="81">
        <f>Центральний!I22</f>
        <v>0</v>
      </c>
      <c r="J437" s="83">
        <f>Центральний!J22</f>
        <v>2.6349999999999998</v>
      </c>
      <c r="K437" s="83">
        <f>Центральний!K22</f>
        <v>2.6349999999999998</v>
      </c>
      <c r="L437" s="81">
        <f>Центральний!L22</f>
        <v>0</v>
      </c>
      <c r="M437" s="81">
        <f>Центральний!M22</f>
        <v>0</v>
      </c>
      <c r="N437" s="81">
        <f>Центральний!N22</f>
        <v>0</v>
      </c>
      <c r="O437" s="83">
        <f>Центральний!O22</f>
        <v>0</v>
      </c>
      <c r="P437" s="81">
        <f>Центральний!P22</f>
        <v>0</v>
      </c>
      <c r="Q437" s="83">
        <f>Центральний!Q22</f>
        <v>0</v>
      </c>
      <c r="R437" s="83">
        <f>Центральний!R22</f>
        <v>0</v>
      </c>
      <c r="S437" s="83">
        <f>Центральний!S22</f>
        <v>0</v>
      </c>
      <c r="T437" s="81">
        <f>Центральний!T22</f>
        <v>0</v>
      </c>
      <c r="U437" s="83">
        <f>Центральний!U22</f>
        <v>0</v>
      </c>
      <c r="V437" s="81">
        <f>Центральний!V22</f>
        <v>0</v>
      </c>
      <c r="W437" s="83">
        <f>Центральний!W22</f>
        <v>0</v>
      </c>
      <c r="X437" s="83">
        <f>Центральний!X22</f>
        <v>0</v>
      </c>
      <c r="Y437" s="83">
        <f>Центральний!Y22</f>
        <v>0</v>
      </c>
      <c r="Z437" s="81">
        <f>Центральний!Z22</f>
        <v>0</v>
      </c>
      <c r="AA437" s="81">
        <f>Центральний!AA22</f>
        <v>0</v>
      </c>
    </row>
    <row r="438" spans="1:27" ht="15.75" x14ac:dyDescent="0.25">
      <c r="A438" s="88">
        <v>15</v>
      </c>
      <c r="B438" s="87" t="s">
        <v>19</v>
      </c>
      <c r="C438" s="81">
        <f>Карпатський!C22</f>
        <v>2</v>
      </c>
      <c r="D438" s="81">
        <f>Карпатський!D22</f>
        <v>0</v>
      </c>
      <c r="E438" s="81">
        <f>Карпатський!E22</f>
        <v>2</v>
      </c>
      <c r="F438" s="81">
        <f>Карпатський!F22</f>
        <v>69</v>
      </c>
      <c r="G438" s="81">
        <f>Карпатський!G22</f>
        <v>0</v>
      </c>
      <c r="H438" s="81">
        <f>Карпатський!H22</f>
        <v>69</v>
      </c>
      <c r="I438" s="81">
        <f>Карпатський!I22</f>
        <v>0</v>
      </c>
      <c r="J438" s="83">
        <f>Карпатський!J22</f>
        <v>6.97</v>
      </c>
      <c r="K438" s="83">
        <f>Карпатський!K22</f>
        <v>6.97</v>
      </c>
      <c r="L438" s="81">
        <f>Карпатський!L22</f>
        <v>0</v>
      </c>
      <c r="M438" s="81">
        <f>Карпатський!M22</f>
        <v>0</v>
      </c>
      <c r="N438" s="81">
        <f>Карпатський!N22</f>
        <v>0</v>
      </c>
      <c r="O438" s="83">
        <f>Карпатський!O22</f>
        <v>0</v>
      </c>
      <c r="P438" s="81">
        <f>Карпатський!P22</f>
        <v>0</v>
      </c>
      <c r="Q438" s="83">
        <f>Карпатський!Q22</f>
        <v>0</v>
      </c>
      <c r="R438" s="83">
        <f>Карпатський!R22</f>
        <v>0</v>
      </c>
      <c r="S438" s="83">
        <f>Карпатський!S22</f>
        <v>0</v>
      </c>
      <c r="T438" s="81">
        <f>Карпатський!T22</f>
        <v>0</v>
      </c>
      <c r="U438" s="83">
        <f>Карпатський!U22</f>
        <v>0</v>
      </c>
      <c r="V438" s="81">
        <f>Карпатський!V22</f>
        <v>0</v>
      </c>
      <c r="W438" s="83">
        <f>Карпатський!W22</f>
        <v>0</v>
      </c>
      <c r="X438" s="83">
        <f>Карпатський!X22</f>
        <v>0</v>
      </c>
      <c r="Y438" s="83">
        <f>Карпатський!Y22</f>
        <v>0</v>
      </c>
      <c r="Z438" s="81">
        <f>Карпатський!Z22</f>
        <v>0</v>
      </c>
      <c r="AA438" s="81">
        <f>Карпатський!AA22</f>
        <v>0</v>
      </c>
    </row>
    <row r="439" spans="1:27" ht="31.5" x14ac:dyDescent="0.25">
      <c r="A439" s="89">
        <v>16</v>
      </c>
      <c r="B439" s="87" t="s">
        <v>20</v>
      </c>
      <c r="C439" s="81">
        <f>Придніпровський!C22</f>
        <v>5</v>
      </c>
      <c r="D439" s="81">
        <f>Придніпровський!D22</f>
        <v>0</v>
      </c>
      <c r="E439" s="81">
        <f>Придніпровський!E22</f>
        <v>5</v>
      </c>
      <c r="F439" s="81">
        <f>Придніпровський!F22</f>
        <v>2</v>
      </c>
      <c r="G439" s="81">
        <f>Придніпровський!G22</f>
        <v>0</v>
      </c>
      <c r="H439" s="81">
        <f>Придніпровський!H22</f>
        <v>2</v>
      </c>
      <c r="I439" s="81">
        <f>Придніпровський!I22</f>
        <v>0</v>
      </c>
      <c r="J439" s="83">
        <f>Придніпровський!J22</f>
        <v>1.7</v>
      </c>
      <c r="K439" s="83">
        <f>Придніпровський!K22</f>
        <v>1.7</v>
      </c>
      <c r="L439" s="81">
        <f>Придніпровський!L22</f>
        <v>0</v>
      </c>
      <c r="M439" s="81">
        <f>Придніпровський!M22</f>
        <v>0</v>
      </c>
      <c r="N439" s="81">
        <f>Придніпровський!N22</f>
        <v>0</v>
      </c>
      <c r="O439" s="83">
        <f>Придніпровський!O22</f>
        <v>0</v>
      </c>
      <c r="P439" s="81">
        <f>Придніпровський!P22</f>
        <v>0</v>
      </c>
      <c r="Q439" s="83">
        <f>Придніпровський!Q22</f>
        <v>0</v>
      </c>
      <c r="R439" s="83">
        <f>Придніпровський!R22</f>
        <v>0</v>
      </c>
      <c r="S439" s="83">
        <f>Придніпровський!S22</f>
        <v>0</v>
      </c>
      <c r="T439" s="81">
        <f>Придніпровський!T22</f>
        <v>0</v>
      </c>
      <c r="U439" s="83">
        <f>Придніпровський!U22</f>
        <v>0</v>
      </c>
      <c r="V439" s="81">
        <f>Придніпровський!V22</f>
        <v>0</v>
      </c>
      <c r="W439" s="83">
        <f>Придніпровський!W22</f>
        <v>0</v>
      </c>
      <c r="X439" s="83">
        <f>Придніпровський!X22</f>
        <v>0</v>
      </c>
      <c r="Y439" s="83">
        <f>Придніпровський!Y22</f>
        <v>0</v>
      </c>
      <c r="Z439" s="81">
        <f>Придніпровський!Z22</f>
        <v>0</v>
      </c>
      <c r="AA439" s="81">
        <f>Придніпровський!AA22</f>
        <v>0</v>
      </c>
    </row>
    <row r="440" spans="1:27" ht="31.5" x14ac:dyDescent="0.25">
      <c r="A440" s="89">
        <v>17</v>
      </c>
      <c r="B440" s="87" t="s">
        <v>21</v>
      </c>
      <c r="C440" s="81">
        <f>Південний!C22</f>
        <v>8</v>
      </c>
      <c r="D440" s="81">
        <f>Південний!D22</f>
        <v>0</v>
      </c>
      <c r="E440" s="81">
        <f>Південний!E22</f>
        <v>8</v>
      </c>
      <c r="F440" s="81">
        <f>Південний!F22</f>
        <v>1</v>
      </c>
      <c r="G440" s="81">
        <f>Південний!G22</f>
        <v>0</v>
      </c>
      <c r="H440" s="81">
        <f>Південний!H22</f>
        <v>1</v>
      </c>
      <c r="I440" s="81">
        <f>Південний!I22</f>
        <v>0</v>
      </c>
      <c r="J440" s="83">
        <f>Південний!J22</f>
        <v>1.2749999999999999</v>
      </c>
      <c r="K440" s="83">
        <f>Південний!K22</f>
        <v>0.17</v>
      </c>
      <c r="L440" s="81">
        <f>Південний!L22</f>
        <v>1</v>
      </c>
      <c r="M440" s="81">
        <f>Південний!M22</f>
        <v>1</v>
      </c>
      <c r="N440" s="81">
        <f>Південний!N22</f>
        <v>0</v>
      </c>
      <c r="O440" s="83">
        <f>Південний!O22</f>
        <v>0</v>
      </c>
      <c r="P440" s="81">
        <f>Південний!P22</f>
        <v>0</v>
      </c>
      <c r="Q440" s="83">
        <f>Південний!Q22</f>
        <v>0</v>
      </c>
      <c r="R440" s="83">
        <f>Південний!R22</f>
        <v>0</v>
      </c>
      <c r="S440" s="83">
        <f>Південний!S22</f>
        <v>0</v>
      </c>
      <c r="T440" s="81">
        <f>Південний!T22</f>
        <v>0</v>
      </c>
      <c r="U440" s="83">
        <f>Південний!U22</f>
        <v>0</v>
      </c>
      <c r="V440" s="81">
        <f>Південний!V22</f>
        <v>0</v>
      </c>
      <c r="W440" s="83">
        <f>Південний!W22</f>
        <v>0</v>
      </c>
      <c r="X440" s="83">
        <f>Південний!X22</f>
        <v>0</v>
      </c>
      <c r="Y440" s="83">
        <f>Південний!Y22</f>
        <v>0</v>
      </c>
      <c r="Z440" s="81">
        <f>Південний!Z22</f>
        <v>0</v>
      </c>
      <c r="AA440" s="81">
        <f>Південний!AA22</f>
        <v>0</v>
      </c>
    </row>
    <row r="441" spans="1:27" ht="31.5" x14ac:dyDescent="0.25">
      <c r="A441" s="89">
        <v>18</v>
      </c>
      <c r="B441" s="87" t="s">
        <v>22</v>
      </c>
      <c r="C441" s="81">
        <f>'Південно-Західний'!C22</f>
        <v>61</v>
      </c>
      <c r="D441" s="81">
        <f>'Південно-Західний'!D22</f>
        <v>0</v>
      </c>
      <c r="E441" s="81">
        <f>'Південно-Західний'!E22</f>
        <v>61</v>
      </c>
      <c r="F441" s="81">
        <f>'Південно-Західний'!F22</f>
        <v>55</v>
      </c>
      <c r="G441" s="81">
        <f>'Південно-Західний'!G22</f>
        <v>0</v>
      </c>
      <c r="H441" s="81">
        <f>'Південно-Західний'!H22</f>
        <v>55</v>
      </c>
      <c r="I441" s="81">
        <f>'Південно-Західний'!I22</f>
        <v>0</v>
      </c>
      <c r="J441" s="83">
        <f>'Південно-Західний'!J22</f>
        <v>25.381</v>
      </c>
      <c r="K441" s="83">
        <f>'Південно-Західний'!K22</f>
        <v>25.381</v>
      </c>
      <c r="L441" s="81">
        <f>'Південно-Західний'!L22</f>
        <v>0</v>
      </c>
      <c r="M441" s="81">
        <f>'Південно-Західний'!M22</f>
        <v>0</v>
      </c>
      <c r="N441" s="81">
        <f>'Південно-Західний'!N22</f>
        <v>0</v>
      </c>
      <c r="O441" s="83">
        <f>'Південно-Західний'!O22</f>
        <v>0</v>
      </c>
      <c r="P441" s="81">
        <f>'Південно-Західний'!P22</f>
        <v>0</v>
      </c>
      <c r="Q441" s="83">
        <f>'Південно-Західний'!Q22</f>
        <v>0</v>
      </c>
      <c r="R441" s="83">
        <f>'Південно-Західний'!R22</f>
        <v>0</v>
      </c>
      <c r="S441" s="83">
        <f>'Південно-Західний'!S22</f>
        <v>0</v>
      </c>
      <c r="T441" s="81">
        <f>'Південно-Західний'!T22</f>
        <v>0</v>
      </c>
      <c r="U441" s="83">
        <f>'Південно-Західний'!U22</f>
        <v>0</v>
      </c>
      <c r="V441" s="81">
        <f>'Південно-Західний'!V22</f>
        <v>0</v>
      </c>
      <c r="W441" s="83">
        <f>'Південно-Західний'!W22</f>
        <v>0</v>
      </c>
      <c r="X441" s="83">
        <f>'Південно-Західний'!X22</f>
        <v>0</v>
      </c>
      <c r="Y441" s="83">
        <f>'Південно-Західний'!Y22</f>
        <v>0</v>
      </c>
      <c r="Z441" s="81">
        <f>'Південно-Західний'!Z22</f>
        <v>0</v>
      </c>
      <c r="AA441" s="81">
        <f>'Південно-Західний'!AA22</f>
        <v>0</v>
      </c>
    </row>
    <row r="442" spans="1:27" ht="31.5" x14ac:dyDescent="0.25">
      <c r="A442" s="90"/>
      <c r="B442" s="91" t="s">
        <v>23</v>
      </c>
      <c r="C442" s="94">
        <f>ЦА!C22</f>
        <v>0</v>
      </c>
      <c r="D442" s="94">
        <f>ЦА!D22</f>
        <v>0</v>
      </c>
      <c r="E442" s="94">
        <f>ЦА!E22</f>
        <v>0</v>
      </c>
      <c r="F442" s="94">
        <f>ЦА!F22</f>
        <v>0</v>
      </c>
      <c r="G442" s="94">
        <f>ЦА!G22</f>
        <v>0</v>
      </c>
      <c r="H442" s="94">
        <f>ЦА!H22</f>
        <v>0</v>
      </c>
      <c r="I442" s="94">
        <f>ЦА!I22</f>
        <v>0</v>
      </c>
      <c r="J442" s="93">
        <f>ЦА!J22</f>
        <v>0</v>
      </c>
      <c r="K442" s="93">
        <f>ЦА!K22</f>
        <v>0</v>
      </c>
      <c r="L442" s="94">
        <f>ЦА!L22</f>
        <v>0</v>
      </c>
      <c r="M442" s="94">
        <f>ЦА!M22</f>
        <v>0</v>
      </c>
      <c r="N442" s="94">
        <f>ЦА!N22</f>
        <v>0</v>
      </c>
      <c r="O442" s="93">
        <f>ЦА!O22</f>
        <v>0</v>
      </c>
      <c r="P442" s="94">
        <f>ЦА!P22</f>
        <v>0</v>
      </c>
      <c r="Q442" s="94">
        <f>ЦА!Q22</f>
        <v>0</v>
      </c>
      <c r="R442" s="93">
        <f>ЦА!R22</f>
        <v>0</v>
      </c>
      <c r="S442" s="93">
        <f>ЦА!S22</f>
        <v>0</v>
      </c>
      <c r="T442" s="94">
        <f>ЦА!T22</f>
        <v>0</v>
      </c>
      <c r="U442" s="93">
        <f>ЦА!U22</f>
        <v>0</v>
      </c>
      <c r="V442" s="94">
        <f>ЦА!V22</f>
        <v>0</v>
      </c>
      <c r="W442" s="93">
        <f>ЦА!W22</f>
        <v>0</v>
      </c>
      <c r="X442" s="93">
        <f>ЦА!X22</f>
        <v>0</v>
      </c>
      <c r="Y442" s="93">
        <f>ЦА!Y22</f>
        <v>0</v>
      </c>
      <c r="Z442" s="94">
        <f>ЦА!Z22</f>
        <v>0</v>
      </c>
      <c r="AA442" s="94">
        <f>ЦА!AA22</f>
        <v>0</v>
      </c>
    </row>
    <row r="443" spans="1:27" ht="15.75" x14ac:dyDescent="0.25">
      <c r="A443" s="129" t="s">
        <v>101</v>
      </c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</row>
    <row r="444" spans="1:27" ht="15" customHeight="1" x14ac:dyDescent="0.25">
      <c r="A444" s="132" t="s">
        <v>53</v>
      </c>
      <c r="B444" s="132" t="s">
        <v>24</v>
      </c>
      <c r="C444" s="132" t="s">
        <v>25</v>
      </c>
      <c r="D444" s="132"/>
      <c r="E444" s="132"/>
      <c r="F444" s="132" t="s">
        <v>0</v>
      </c>
      <c r="G444" s="132"/>
      <c r="H444" s="132" t="s">
        <v>54</v>
      </c>
      <c r="I444" s="132"/>
      <c r="J444" s="132" t="s">
        <v>55</v>
      </c>
      <c r="K444" s="132"/>
      <c r="L444" s="138" t="s">
        <v>56</v>
      </c>
      <c r="M444" s="139"/>
      <c r="N444" s="138" t="s">
        <v>57</v>
      </c>
      <c r="O444" s="142"/>
      <c r="P444" s="142"/>
      <c r="Q444" s="139"/>
      <c r="R444" s="132" t="s">
        <v>26</v>
      </c>
      <c r="S444" s="132"/>
      <c r="T444" s="132" t="s">
        <v>83</v>
      </c>
      <c r="U444" s="132"/>
      <c r="V444" s="132"/>
      <c r="W444" s="132"/>
      <c r="X444" s="132"/>
      <c r="Y444" s="132"/>
      <c r="Z444" s="132" t="s">
        <v>59</v>
      </c>
      <c r="AA444" s="132"/>
    </row>
    <row r="445" spans="1:27" ht="15" customHeight="1" x14ac:dyDescent="0.25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40"/>
      <c r="M445" s="141"/>
      <c r="N445" s="140"/>
      <c r="O445" s="143"/>
      <c r="P445" s="143"/>
      <c r="Q445" s="141"/>
      <c r="R445" s="132"/>
      <c r="S445" s="132"/>
      <c r="T445" s="132" t="s">
        <v>60</v>
      </c>
      <c r="U445" s="132"/>
      <c r="V445" s="132" t="s">
        <v>1</v>
      </c>
      <c r="W445" s="132"/>
      <c r="X445" s="132"/>
      <c r="Y445" s="132"/>
      <c r="Z445" s="132"/>
      <c r="AA445" s="132"/>
    </row>
    <row r="446" spans="1:27" ht="15" customHeight="1" x14ac:dyDescent="0.25">
      <c r="A446" s="132"/>
      <c r="B446" s="132"/>
      <c r="C446" s="131" t="s">
        <v>2</v>
      </c>
      <c r="D446" s="127" t="s">
        <v>81</v>
      </c>
      <c r="E446" s="127" t="s">
        <v>82</v>
      </c>
      <c r="F446" s="131" t="s">
        <v>61</v>
      </c>
      <c r="G446" s="131" t="s">
        <v>62</v>
      </c>
      <c r="H446" s="131" t="s">
        <v>2</v>
      </c>
      <c r="I446" s="131" t="s">
        <v>27</v>
      </c>
      <c r="J446" s="133" t="s">
        <v>3</v>
      </c>
      <c r="K446" s="133" t="s">
        <v>1</v>
      </c>
      <c r="L446" s="134" t="s">
        <v>63</v>
      </c>
      <c r="M446" s="134" t="s">
        <v>64</v>
      </c>
      <c r="N446" s="134" t="s">
        <v>65</v>
      </c>
      <c r="O446" s="134" t="s">
        <v>66</v>
      </c>
      <c r="P446" s="137" t="s">
        <v>67</v>
      </c>
      <c r="Q446" s="137"/>
      <c r="R446" s="131" t="s">
        <v>2</v>
      </c>
      <c r="S446" s="131" t="s">
        <v>68</v>
      </c>
      <c r="T446" s="130" t="s">
        <v>65</v>
      </c>
      <c r="U446" s="130" t="s">
        <v>69</v>
      </c>
      <c r="V446" s="130" t="s">
        <v>65</v>
      </c>
      <c r="W446" s="132" t="s">
        <v>70</v>
      </c>
      <c r="X446" s="132"/>
      <c r="Y446" s="132"/>
      <c r="Z446" s="130" t="s">
        <v>4</v>
      </c>
      <c r="AA446" s="130" t="s">
        <v>28</v>
      </c>
    </row>
    <row r="447" spans="1:27" ht="177.75" x14ac:dyDescent="0.25">
      <c r="A447" s="132"/>
      <c r="B447" s="132"/>
      <c r="C447" s="131"/>
      <c r="D447" s="128"/>
      <c r="E447" s="128"/>
      <c r="F447" s="131"/>
      <c r="G447" s="131"/>
      <c r="H447" s="131"/>
      <c r="I447" s="131"/>
      <c r="J447" s="133"/>
      <c r="K447" s="133"/>
      <c r="L447" s="135"/>
      <c r="M447" s="135"/>
      <c r="N447" s="135"/>
      <c r="O447" s="135"/>
      <c r="P447" s="69" t="s">
        <v>65</v>
      </c>
      <c r="Q447" s="70" t="s">
        <v>66</v>
      </c>
      <c r="R447" s="131"/>
      <c r="S447" s="131"/>
      <c r="T447" s="130"/>
      <c r="U447" s="130"/>
      <c r="V447" s="130"/>
      <c r="W447" s="71" t="s">
        <v>71</v>
      </c>
      <c r="X447" s="71" t="s">
        <v>72</v>
      </c>
      <c r="Y447" s="72" t="s">
        <v>73</v>
      </c>
      <c r="Z447" s="130"/>
      <c r="AA447" s="130"/>
    </row>
    <row r="448" spans="1:27" ht="15.75" x14ac:dyDescent="0.25">
      <c r="A448" s="73">
        <v>1</v>
      </c>
      <c r="B448" s="73">
        <v>2</v>
      </c>
      <c r="C448" s="73">
        <v>3</v>
      </c>
      <c r="D448" s="73">
        <v>4</v>
      </c>
      <c r="E448" s="73">
        <v>5</v>
      </c>
      <c r="F448" s="73">
        <v>6</v>
      </c>
      <c r="G448" s="73">
        <v>7</v>
      </c>
      <c r="H448" s="73">
        <v>8</v>
      </c>
      <c r="I448" s="73">
        <v>9</v>
      </c>
      <c r="J448" s="73">
        <v>10</v>
      </c>
      <c r="K448" s="73">
        <v>11</v>
      </c>
      <c r="L448" s="73">
        <v>12</v>
      </c>
      <c r="M448" s="73">
        <v>13</v>
      </c>
      <c r="N448" s="73">
        <v>14</v>
      </c>
      <c r="O448" s="73">
        <v>15</v>
      </c>
      <c r="P448" s="73">
        <v>16</v>
      </c>
      <c r="Q448" s="73">
        <v>17</v>
      </c>
      <c r="R448" s="73">
        <v>18</v>
      </c>
      <c r="S448" s="73">
        <v>19</v>
      </c>
      <c r="T448" s="73">
        <v>20</v>
      </c>
      <c r="U448" s="73">
        <v>21</v>
      </c>
      <c r="V448" s="73">
        <v>22</v>
      </c>
      <c r="W448" s="73">
        <v>23</v>
      </c>
      <c r="X448" s="73">
        <v>24</v>
      </c>
      <c r="Y448" s="73">
        <v>25</v>
      </c>
      <c r="Z448" s="73">
        <v>26</v>
      </c>
      <c r="AA448" s="74">
        <v>27</v>
      </c>
    </row>
    <row r="449" spans="1:27" ht="15.75" x14ac:dyDescent="0.25">
      <c r="A449" s="75"/>
      <c r="B449" s="76"/>
      <c r="C449" s="77">
        <f t="shared" ref="C449:AA449" si="266">SUM(C450:C467)+C468</f>
        <v>3973</v>
      </c>
      <c r="D449" s="77">
        <f t="shared" ref="D449" si="267">SUM(D450:D467)+D468</f>
        <v>4</v>
      </c>
      <c r="E449" s="77">
        <f t="shared" si="266"/>
        <v>3969</v>
      </c>
      <c r="F449" s="77">
        <f t="shared" si="266"/>
        <v>3659</v>
      </c>
      <c r="G449" s="77">
        <f t="shared" si="266"/>
        <v>1</v>
      </c>
      <c r="H449" s="77">
        <f t="shared" si="266"/>
        <v>3651</v>
      </c>
      <c r="I449" s="77">
        <f t="shared" si="266"/>
        <v>0</v>
      </c>
      <c r="J449" s="78">
        <f t="shared" si="266"/>
        <v>1305.3409999999997</v>
      </c>
      <c r="K449" s="78">
        <f t="shared" si="266"/>
        <v>1277.92</v>
      </c>
      <c r="L449" s="77">
        <f t="shared" si="266"/>
        <v>30</v>
      </c>
      <c r="M449" s="77">
        <f t="shared" si="266"/>
        <v>7</v>
      </c>
      <c r="N449" s="77">
        <f t="shared" si="266"/>
        <v>0</v>
      </c>
      <c r="O449" s="78">
        <f t="shared" si="266"/>
        <v>0</v>
      </c>
      <c r="P449" s="77">
        <f t="shared" si="266"/>
        <v>0</v>
      </c>
      <c r="Q449" s="78">
        <f t="shared" si="266"/>
        <v>0</v>
      </c>
      <c r="R449" s="78">
        <f t="shared" si="266"/>
        <v>0</v>
      </c>
      <c r="S449" s="78">
        <f t="shared" si="266"/>
        <v>0</v>
      </c>
      <c r="T449" s="77">
        <f t="shared" si="266"/>
        <v>0</v>
      </c>
      <c r="U449" s="78">
        <f t="shared" si="266"/>
        <v>0</v>
      </c>
      <c r="V449" s="77">
        <f t="shared" si="266"/>
        <v>0</v>
      </c>
      <c r="W449" s="78">
        <f t="shared" si="266"/>
        <v>0</v>
      </c>
      <c r="X449" s="78">
        <f t="shared" si="266"/>
        <v>0</v>
      </c>
      <c r="Y449" s="78">
        <f t="shared" si="266"/>
        <v>0</v>
      </c>
      <c r="Z449" s="77">
        <f t="shared" si="266"/>
        <v>4</v>
      </c>
      <c r="AA449" s="77">
        <f t="shared" si="266"/>
        <v>0</v>
      </c>
    </row>
    <row r="450" spans="1:27" ht="15.75" x14ac:dyDescent="0.25">
      <c r="A450" s="79">
        <v>1</v>
      </c>
      <c r="B450" s="80" t="s">
        <v>5</v>
      </c>
      <c r="C450" s="81">
        <f>Вінниця!C23</f>
        <v>53</v>
      </c>
      <c r="D450" s="81">
        <f>Вінниця!D23</f>
        <v>0</v>
      </c>
      <c r="E450" s="81">
        <f>Вінниця!E23</f>
        <v>53</v>
      </c>
      <c r="F450" s="81">
        <f>Вінниця!F23</f>
        <v>285</v>
      </c>
      <c r="G450" s="81">
        <f>Вінниця!G23</f>
        <v>0</v>
      </c>
      <c r="H450" s="81">
        <f>Вінниця!H23</f>
        <v>290</v>
      </c>
      <c r="I450" s="81">
        <f>Вінниця!I23</f>
        <v>0</v>
      </c>
      <c r="J450" s="83">
        <f>Вінниця!J23</f>
        <v>49.061999999999998</v>
      </c>
      <c r="K450" s="83">
        <f>Вінниця!K23</f>
        <v>50.252000000000002</v>
      </c>
      <c r="L450" s="81">
        <f>Вінниця!L23</f>
        <v>0</v>
      </c>
      <c r="M450" s="81">
        <f>Вінниця!M23</f>
        <v>0</v>
      </c>
      <c r="N450" s="81">
        <f>Вінниця!N23</f>
        <v>0</v>
      </c>
      <c r="O450" s="83">
        <f>Вінниця!O23</f>
        <v>0</v>
      </c>
      <c r="P450" s="81">
        <f>Вінниця!P23</f>
        <v>0</v>
      </c>
      <c r="Q450" s="83">
        <f>Вінниця!Q23</f>
        <v>0</v>
      </c>
      <c r="R450" s="83">
        <f>Вінниця!R23</f>
        <v>0</v>
      </c>
      <c r="S450" s="83">
        <f>Вінниця!S23</f>
        <v>0</v>
      </c>
      <c r="T450" s="81">
        <f>Вінниця!T23</f>
        <v>0</v>
      </c>
      <c r="U450" s="83">
        <f>Вінниця!U23</f>
        <v>0</v>
      </c>
      <c r="V450" s="81">
        <f>Вінниця!V23</f>
        <v>0</v>
      </c>
      <c r="W450" s="83">
        <f>Вінниця!W23</f>
        <v>0</v>
      </c>
      <c r="X450" s="83">
        <f>Вінниця!X23</f>
        <v>0</v>
      </c>
      <c r="Y450" s="83">
        <f>Вінниця!Y23</f>
        <v>0</v>
      </c>
      <c r="Z450" s="81">
        <f>Вінниця!Z23</f>
        <v>1</v>
      </c>
      <c r="AA450" s="81">
        <f>Вінниця!AA23</f>
        <v>0</v>
      </c>
    </row>
    <row r="451" spans="1:27" ht="15.75" x14ac:dyDescent="0.25">
      <c r="A451" s="79">
        <v>2</v>
      </c>
      <c r="B451" s="84" t="s">
        <v>6</v>
      </c>
      <c r="C451" s="81">
        <f>Волинь!C23</f>
        <v>135</v>
      </c>
      <c r="D451" s="81">
        <f>Волинь!D23</f>
        <v>0</v>
      </c>
      <c r="E451" s="81">
        <f>Волинь!E23</f>
        <v>135</v>
      </c>
      <c r="F451" s="81">
        <f>Волинь!F23</f>
        <v>358</v>
      </c>
      <c r="G451" s="81">
        <f>Волинь!G23</f>
        <v>0</v>
      </c>
      <c r="H451" s="81">
        <f>Волинь!H23</f>
        <v>325</v>
      </c>
      <c r="I451" s="81">
        <f>Волинь!I23</f>
        <v>0</v>
      </c>
      <c r="J451" s="83">
        <f>Волинь!J23</f>
        <v>113.42400000000001</v>
      </c>
      <c r="K451" s="83">
        <f>Волинь!K23</f>
        <v>110.99299999999999</v>
      </c>
      <c r="L451" s="81">
        <f>Волинь!L23</f>
        <v>0</v>
      </c>
      <c r="M451" s="81">
        <f>Волинь!M23</f>
        <v>0</v>
      </c>
      <c r="N451" s="81">
        <f>Волинь!N23</f>
        <v>0</v>
      </c>
      <c r="O451" s="83">
        <f>Волинь!O23</f>
        <v>0</v>
      </c>
      <c r="P451" s="81">
        <f>Волинь!P23</f>
        <v>0</v>
      </c>
      <c r="Q451" s="83">
        <f>Волинь!Q23</f>
        <v>0</v>
      </c>
      <c r="R451" s="83">
        <f>Волинь!R23</f>
        <v>0</v>
      </c>
      <c r="S451" s="83">
        <f>Волинь!S23</f>
        <v>0</v>
      </c>
      <c r="T451" s="81">
        <f>Волинь!T23</f>
        <v>0</v>
      </c>
      <c r="U451" s="83">
        <f>Волинь!U23</f>
        <v>0</v>
      </c>
      <c r="V451" s="81">
        <f>Волинь!V23</f>
        <v>0</v>
      </c>
      <c r="W451" s="83">
        <f>Волинь!W23</f>
        <v>0</v>
      </c>
      <c r="X451" s="83">
        <f>Волинь!X23</f>
        <v>0</v>
      </c>
      <c r="Y451" s="83">
        <f>Волинь!Y23</f>
        <v>0</v>
      </c>
      <c r="Z451" s="81">
        <f>Волинь!Z23</f>
        <v>0</v>
      </c>
      <c r="AA451" s="81">
        <f>Волинь!AA23</f>
        <v>0</v>
      </c>
    </row>
    <row r="452" spans="1:27" ht="15.75" x14ac:dyDescent="0.25">
      <c r="A452" s="79">
        <v>3</v>
      </c>
      <c r="B452" s="84" t="s">
        <v>7</v>
      </c>
      <c r="C452" s="81">
        <f>Донецьк!C23</f>
        <v>0</v>
      </c>
      <c r="D452" s="81">
        <f>Донецьк!D23</f>
        <v>0</v>
      </c>
      <c r="E452" s="81">
        <f>Донецьк!E23</f>
        <v>0</v>
      </c>
      <c r="F452" s="81">
        <f>Донецьк!F23</f>
        <v>0</v>
      </c>
      <c r="G452" s="81">
        <f>Донецьк!G23</f>
        <v>0</v>
      </c>
      <c r="H452" s="81">
        <f>Донецьк!H23</f>
        <v>0</v>
      </c>
      <c r="I452" s="81">
        <f>Донецьк!I23</f>
        <v>0</v>
      </c>
      <c r="J452" s="83">
        <f>Донецьк!J23</f>
        <v>0</v>
      </c>
      <c r="K452" s="83">
        <f>Донецьк!K23</f>
        <v>0</v>
      </c>
      <c r="L452" s="81">
        <f>Донецьк!L23</f>
        <v>0</v>
      </c>
      <c r="M452" s="81">
        <f>Донецьк!M23</f>
        <v>0</v>
      </c>
      <c r="N452" s="81">
        <f>Донецьк!N23</f>
        <v>0</v>
      </c>
      <c r="O452" s="83">
        <f>Донецьк!O23</f>
        <v>0</v>
      </c>
      <c r="P452" s="81">
        <f>Донецьк!P23</f>
        <v>0</v>
      </c>
      <c r="Q452" s="83">
        <f>Донецьк!Q23</f>
        <v>0</v>
      </c>
      <c r="R452" s="83">
        <f>Донецьк!R23</f>
        <v>0</v>
      </c>
      <c r="S452" s="83">
        <f>Донецьк!S23</f>
        <v>0</v>
      </c>
      <c r="T452" s="81">
        <f>Донецьк!T23</f>
        <v>0</v>
      </c>
      <c r="U452" s="83">
        <f>Донецьк!U23</f>
        <v>0</v>
      </c>
      <c r="V452" s="81">
        <f>Донецьк!V23</f>
        <v>0</v>
      </c>
      <c r="W452" s="83">
        <f>Донецьк!W23</f>
        <v>0</v>
      </c>
      <c r="X452" s="83">
        <f>Донецьк!X23</f>
        <v>0</v>
      </c>
      <c r="Y452" s="83">
        <f>Донецьк!Y23</f>
        <v>0</v>
      </c>
      <c r="Z452" s="81">
        <f>Донецьк!Z23</f>
        <v>0</v>
      </c>
      <c r="AA452" s="81">
        <f>Донецьк!AA23</f>
        <v>0</v>
      </c>
    </row>
    <row r="453" spans="1:27" ht="15.75" x14ac:dyDescent="0.25">
      <c r="A453" s="79">
        <v>4</v>
      </c>
      <c r="B453" s="84" t="s">
        <v>8</v>
      </c>
      <c r="C453" s="81">
        <f>Закарпаття!C23</f>
        <v>160</v>
      </c>
      <c r="D453" s="81">
        <f>Закарпаття!D23</f>
        <v>1</v>
      </c>
      <c r="E453" s="81">
        <f>Закарпаття!E23</f>
        <v>159</v>
      </c>
      <c r="F453" s="81">
        <f>Закарпаття!F23</f>
        <v>313</v>
      </c>
      <c r="G453" s="81">
        <f>Закарпаття!G23</f>
        <v>0</v>
      </c>
      <c r="H453" s="81">
        <f>Закарпаття!H23</f>
        <v>313</v>
      </c>
      <c r="I453" s="81">
        <f>Закарпаття!I23</f>
        <v>0</v>
      </c>
      <c r="J453" s="83">
        <f>Закарпаття!J23</f>
        <v>164.101</v>
      </c>
      <c r="K453" s="83">
        <f>Закарпаття!K23</f>
        <v>164.101</v>
      </c>
      <c r="L453" s="81">
        <f>Закарпаття!L23</f>
        <v>0</v>
      </c>
      <c r="M453" s="81">
        <f>Закарпаття!M23</f>
        <v>0</v>
      </c>
      <c r="N453" s="81">
        <f>Закарпаття!N23</f>
        <v>0</v>
      </c>
      <c r="O453" s="83">
        <f>Закарпаття!O23</f>
        <v>0</v>
      </c>
      <c r="P453" s="81">
        <f>Закарпаття!P23</f>
        <v>0</v>
      </c>
      <c r="Q453" s="83">
        <f>Закарпаття!Q23</f>
        <v>0</v>
      </c>
      <c r="R453" s="83">
        <f>Закарпаття!R23</f>
        <v>0</v>
      </c>
      <c r="S453" s="83">
        <f>Закарпаття!S23</f>
        <v>0</v>
      </c>
      <c r="T453" s="81">
        <f>Закарпаття!T23</f>
        <v>0</v>
      </c>
      <c r="U453" s="83">
        <f>Закарпаття!U23</f>
        <v>0</v>
      </c>
      <c r="V453" s="81">
        <f>Закарпаття!V23</f>
        <v>0</v>
      </c>
      <c r="W453" s="83">
        <f>Закарпаття!W23</f>
        <v>0</v>
      </c>
      <c r="X453" s="83">
        <f>Закарпаття!X23</f>
        <v>0</v>
      </c>
      <c r="Y453" s="83">
        <f>Закарпаття!Y23</f>
        <v>0</v>
      </c>
      <c r="Z453" s="81">
        <f>Закарпаття!Z23</f>
        <v>0</v>
      </c>
      <c r="AA453" s="81">
        <f>Закарпаття!AA23</f>
        <v>0</v>
      </c>
    </row>
    <row r="454" spans="1:27" ht="15.75" x14ac:dyDescent="0.25">
      <c r="A454" s="79">
        <v>5</v>
      </c>
      <c r="B454" s="84" t="s">
        <v>9</v>
      </c>
      <c r="C454" s="81">
        <f>Луганськ!C23</f>
        <v>0</v>
      </c>
      <c r="D454" s="81">
        <f>Луганськ!D23</f>
        <v>0</v>
      </c>
      <c r="E454" s="81">
        <f>Луганськ!E23</f>
        <v>0</v>
      </c>
      <c r="F454" s="81">
        <f>Луганськ!F23</f>
        <v>0</v>
      </c>
      <c r="G454" s="81">
        <f>Луганськ!G23</f>
        <v>0</v>
      </c>
      <c r="H454" s="81">
        <f>Луганськ!H23</f>
        <v>0</v>
      </c>
      <c r="I454" s="81">
        <f>Луганськ!I23</f>
        <v>0</v>
      </c>
      <c r="J454" s="83">
        <f>Луганськ!J23</f>
        <v>0</v>
      </c>
      <c r="K454" s="83">
        <f>Луганськ!K23</f>
        <v>0</v>
      </c>
      <c r="L454" s="81">
        <f>Луганськ!L23</f>
        <v>0</v>
      </c>
      <c r="M454" s="81">
        <f>Луганськ!M23</f>
        <v>0</v>
      </c>
      <c r="N454" s="81">
        <f>Луганськ!N23</f>
        <v>0</v>
      </c>
      <c r="O454" s="83">
        <f>Луганськ!O23</f>
        <v>0</v>
      </c>
      <c r="P454" s="81">
        <f>Луганськ!P23</f>
        <v>0</v>
      </c>
      <c r="Q454" s="83">
        <f>Луганськ!Q23</f>
        <v>0</v>
      </c>
      <c r="R454" s="83">
        <f>Луганськ!R23</f>
        <v>0</v>
      </c>
      <c r="S454" s="83">
        <f>Луганськ!S23</f>
        <v>0</v>
      </c>
      <c r="T454" s="81">
        <f>Луганськ!T23</f>
        <v>0</v>
      </c>
      <c r="U454" s="83">
        <f>Луганськ!U23</f>
        <v>0</v>
      </c>
      <c r="V454" s="81">
        <f>Луганськ!V23</f>
        <v>0</v>
      </c>
      <c r="W454" s="83">
        <f>Луганськ!W23</f>
        <v>0</v>
      </c>
      <c r="X454" s="83">
        <f>Луганськ!X23</f>
        <v>0</v>
      </c>
      <c r="Y454" s="83">
        <f>Луганськ!Y23</f>
        <v>0</v>
      </c>
      <c r="Z454" s="81">
        <f>Луганськ!Z23</f>
        <v>0</v>
      </c>
      <c r="AA454" s="81">
        <f>Луганськ!AA23</f>
        <v>0</v>
      </c>
    </row>
    <row r="455" spans="1:27" ht="15.75" x14ac:dyDescent="0.25">
      <c r="A455" s="79">
        <v>6</v>
      </c>
      <c r="B455" s="84" t="s">
        <v>10</v>
      </c>
      <c r="C455" s="81">
        <f>Львів!C23</f>
        <v>131</v>
      </c>
      <c r="D455" s="81">
        <f>Львів!D23</f>
        <v>0</v>
      </c>
      <c r="E455" s="81">
        <f>Львів!E23</f>
        <v>131</v>
      </c>
      <c r="F455" s="81">
        <f>Львів!F23</f>
        <v>126</v>
      </c>
      <c r="G455" s="81">
        <f>Львів!G23</f>
        <v>0</v>
      </c>
      <c r="H455" s="81">
        <f>Львів!H23</f>
        <v>149</v>
      </c>
      <c r="I455" s="81">
        <f>Львів!I23</f>
        <v>0</v>
      </c>
      <c r="J455" s="83">
        <f>Львів!J23</f>
        <v>55.351999999999997</v>
      </c>
      <c r="K455" s="83">
        <f>Львів!K23</f>
        <v>57.392000000000003</v>
      </c>
      <c r="L455" s="81">
        <f>Львів!L23</f>
        <v>1</v>
      </c>
      <c r="M455" s="81">
        <f>Львів!M23</f>
        <v>1</v>
      </c>
      <c r="N455" s="81">
        <f>Львів!N23</f>
        <v>0</v>
      </c>
      <c r="O455" s="83">
        <f>Львів!O23</f>
        <v>0</v>
      </c>
      <c r="P455" s="81">
        <f>Львів!P23</f>
        <v>0</v>
      </c>
      <c r="Q455" s="83">
        <f>Львів!Q23</f>
        <v>0</v>
      </c>
      <c r="R455" s="83">
        <f>Львів!R23</f>
        <v>0</v>
      </c>
      <c r="S455" s="83">
        <f>Львів!S23</f>
        <v>0</v>
      </c>
      <c r="T455" s="81">
        <f>Львів!T23</f>
        <v>0</v>
      </c>
      <c r="U455" s="83">
        <f>Львів!U23</f>
        <v>0</v>
      </c>
      <c r="V455" s="81">
        <f>Львів!V23</f>
        <v>0</v>
      </c>
      <c r="W455" s="83">
        <f>Львів!W23</f>
        <v>0</v>
      </c>
      <c r="X455" s="83">
        <f>Львів!X23</f>
        <v>0</v>
      </c>
      <c r="Y455" s="83">
        <f>Львів!Y23</f>
        <v>0</v>
      </c>
      <c r="Z455" s="81">
        <f>Львів!Z23</f>
        <v>0</v>
      </c>
      <c r="AA455" s="81">
        <f>Львів!AA23</f>
        <v>0</v>
      </c>
    </row>
    <row r="456" spans="1:27" ht="15.75" x14ac:dyDescent="0.25">
      <c r="A456" s="79">
        <v>7</v>
      </c>
      <c r="B456" s="84" t="s">
        <v>11</v>
      </c>
      <c r="C456" s="81">
        <f>Суми!C23</f>
        <v>102</v>
      </c>
      <c r="D456" s="81">
        <f>Суми!D23</f>
        <v>0</v>
      </c>
      <c r="E456" s="81">
        <f>Суми!E23</f>
        <v>102</v>
      </c>
      <c r="F456" s="81">
        <f>Суми!F23</f>
        <v>61</v>
      </c>
      <c r="G456" s="81">
        <f>Суми!G23</f>
        <v>0</v>
      </c>
      <c r="H456" s="81">
        <f>Суми!H23</f>
        <v>61</v>
      </c>
      <c r="I456" s="81">
        <f>Суми!I23</f>
        <v>0</v>
      </c>
      <c r="J456" s="83">
        <f>Суми!J23</f>
        <v>22.219000000000001</v>
      </c>
      <c r="K456" s="83">
        <f>Суми!K23</f>
        <v>20.519000000000002</v>
      </c>
      <c r="L456" s="81">
        <f>Суми!L23</f>
        <v>0</v>
      </c>
      <c r="M456" s="81">
        <f>Суми!M23</f>
        <v>0</v>
      </c>
      <c r="N456" s="81">
        <f>Суми!N23</f>
        <v>0</v>
      </c>
      <c r="O456" s="83">
        <f>Суми!O23</f>
        <v>0</v>
      </c>
      <c r="P456" s="81">
        <f>Суми!P23</f>
        <v>0</v>
      </c>
      <c r="Q456" s="83">
        <f>Суми!Q23</f>
        <v>0</v>
      </c>
      <c r="R456" s="83">
        <f>Суми!R23</f>
        <v>0</v>
      </c>
      <c r="S456" s="83">
        <f>Суми!S23</f>
        <v>0</v>
      </c>
      <c r="T456" s="81">
        <f>Суми!T23</f>
        <v>0</v>
      </c>
      <c r="U456" s="83">
        <f>Суми!U23</f>
        <v>0</v>
      </c>
      <c r="V456" s="81">
        <f>Суми!V23</f>
        <v>0</v>
      </c>
      <c r="W456" s="83">
        <f>Суми!W23</f>
        <v>0</v>
      </c>
      <c r="X456" s="83">
        <f>Суми!X23</f>
        <v>0</v>
      </c>
      <c r="Y456" s="83">
        <f>Суми!Y23</f>
        <v>0</v>
      </c>
      <c r="Z456" s="81">
        <f>Суми!Z23</f>
        <v>0</v>
      </c>
      <c r="AA456" s="81">
        <f>Суми!AA23</f>
        <v>0</v>
      </c>
    </row>
    <row r="457" spans="1:27" ht="15.75" x14ac:dyDescent="0.25">
      <c r="A457" s="79">
        <v>8</v>
      </c>
      <c r="B457" s="84" t="s">
        <v>12</v>
      </c>
      <c r="C457" s="81">
        <f>Тернопіль!C23</f>
        <v>108</v>
      </c>
      <c r="D457" s="81">
        <f>Тернопіль!D23</f>
        <v>1</v>
      </c>
      <c r="E457" s="81">
        <f>Тернопіль!E23</f>
        <v>107</v>
      </c>
      <c r="F457" s="81">
        <f>Тернопіль!F23</f>
        <v>55</v>
      </c>
      <c r="G457" s="81">
        <f>Тернопіль!G23</f>
        <v>1</v>
      </c>
      <c r="H457" s="81">
        <f>Тернопіль!H23</f>
        <v>55</v>
      </c>
      <c r="I457" s="81">
        <f>Тернопіль!I23</f>
        <v>0</v>
      </c>
      <c r="J457" s="83">
        <f>Тернопіль!J23</f>
        <v>17.693000000000001</v>
      </c>
      <c r="K457" s="83">
        <f>Тернопіль!K23</f>
        <v>16.503</v>
      </c>
      <c r="L457" s="81">
        <f>Тернопіль!L23</f>
        <v>2</v>
      </c>
      <c r="M457" s="81">
        <f>Тернопіль!M23</f>
        <v>0</v>
      </c>
      <c r="N457" s="81">
        <f>Тернопіль!N23</f>
        <v>0</v>
      </c>
      <c r="O457" s="83">
        <f>Тернопіль!O23</f>
        <v>0</v>
      </c>
      <c r="P457" s="81">
        <f>Тернопіль!P23</f>
        <v>0</v>
      </c>
      <c r="Q457" s="83">
        <f>Тернопіль!Q23</f>
        <v>0</v>
      </c>
      <c r="R457" s="83">
        <f>Тернопіль!R23</f>
        <v>0</v>
      </c>
      <c r="S457" s="83">
        <f>Тернопіль!S23</f>
        <v>0</v>
      </c>
      <c r="T457" s="81">
        <f>Тернопіль!T23</f>
        <v>0</v>
      </c>
      <c r="U457" s="83">
        <f>Тернопіль!U23</f>
        <v>0</v>
      </c>
      <c r="V457" s="81">
        <f>Тернопіль!V23</f>
        <v>0</v>
      </c>
      <c r="W457" s="83">
        <f>Тернопіль!W23</f>
        <v>0</v>
      </c>
      <c r="X457" s="83">
        <f>Тернопіль!X23</f>
        <v>0</v>
      </c>
      <c r="Y457" s="83">
        <f>Тернопіль!Y23</f>
        <v>0</v>
      </c>
      <c r="Z457" s="81">
        <f>Тернопіль!Z23</f>
        <v>0</v>
      </c>
      <c r="AA457" s="81">
        <f>Тернопіль!AA23</f>
        <v>0</v>
      </c>
    </row>
    <row r="458" spans="1:27" ht="15.75" x14ac:dyDescent="0.25">
      <c r="A458" s="79">
        <v>9</v>
      </c>
      <c r="B458" s="84" t="s">
        <v>13</v>
      </c>
      <c r="C458" s="81">
        <f>Харків!C23</f>
        <v>258</v>
      </c>
      <c r="D458" s="81">
        <f>Харків!D23</f>
        <v>0</v>
      </c>
      <c r="E458" s="81">
        <f>Харків!E23</f>
        <v>258</v>
      </c>
      <c r="F458" s="81">
        <f>Харків!F23</f>
        <v>403</v>
      </c>
      <c r="G458" s="81">
        <f>Харків!G23</f>
        <v>0</v>
      </c>
      <c r="H458" s="81">
        <f>Харків!H23</f>
        <v>403</v>
      </c>
      <c r="I458" s="81">
        <f>Харків!I23</f>
        <v>0</v>
      </c>
      <c r="J458" s="83">
        <f>Харків!J23</f>
        <v>129.268</v>
      </c>
      <c r="K458" s="83">
        <f>Харків!K23</f>
        <v>118.83</v>
      </c>
      <c r="L458" s="81">
        <f>Харків!L23</f>
        <v>0</v>
      </c>
      <c r="M458" s="81">
        <f>Харків!M23</f>
        <v>0</v>
      </c>
      <c r="N458" s="81">
        <f>Харків!N23</f>
        <v>0</v>
      </c>
      <c r="O458" s="83">
        <f>Харків!O23</f>
        <v>0</v>
      </c>
      <c r="P458" s="81">
        <f>Харків!P23</f>
        <v>0</v>
      </c>
      <c r="Q458" s="83">
        <f>Харків!Q23</f>
        <v>0</v>
      </c>
      <c r="R458" s="83">
        <f>Харків!R23</f>
        <v>0</v>
      </c>
      <c r="S458" s="83">
        <f>Харків!S23</f>
        <v>0</v>
      </c>
      <c r="T458" s="81">
        <f>Харків!T23</f>
        <v>0</v>
      </c>
      <c r="U458" s="83">
        <f>Харків!U23</f>
        <v>0</v>
      </c>
      <c r="V458" s="81">
        <f>Харків!V23</f>
        <v>0</v>
      </c>
      <c r="W458" s="83">
        <f>Харків!W23</f>
        <v>0</v>
      </c>
      <c r="X458" s="83">
        <f>Харків!X23</f>
        <v>0</v>
      </c>
      <c r="Y458" s="83">
        <f>Харків!Y23</f>
        <v>0</v>
      </c>
      <c r="Z458" s="81">
        <f>Харків!Z23</f>
        <v>0</v>
      </c>
      <c r="AA458" s="81">
        <f>Харків!AA23</f>
        <v>0</v>
      </c>
    </row>
    <row r="459" spans="1:27" ht="15.75" x14ac:dyDescent="0.25">
      <c r="A459" s="79">
        <v>10</v>
      </c>
      <c r="B459" s="84" t="s">
        <v>14</v>
      </c>
      <c r="C459" s="81">
        <f>Хмельницький!C23</f>
        <v>46</v>
      </c>
      <c r="D459" s="81">
        <f>Хмельницький!D23</f>
        <v>0</v>
      </c>
      <c r="E459" s="81">
        <f>Хмельницький!E23</f>
        <v>46</v>
      </c>
      <c r="F459" s="81">
        <f>Хмельницький!F23</f>
        <v>234</v>
      </c>
      <c r="G459" s="81">
        <f>Хмельницький!G23</f>
        <v>0</v>
      </c>
      <c r="H459" s="81">
        <f>Хмельницький!H23</f>
        <v>228</v>
      </c>
      <c r="I459" s="81">
        <f>Хмельницький!I23</f>
        <v>0</v>
      </c>
      <c r="J459" s="83">
        <f>Хмельницький!J23</f>
        <v>50.847000000000001</v>
      </c>
      <c r="K459" s="83">
        <f>Хмельницький!K23</f>
        <v>46.291000000000004</v>
      </c>
      <c r="L459" s="81">
        <f>Хмельницький!L23</f>
        <v>4</v>
      </c>
      <c r="M459" s="81">
        <f>Хмельницький!M23</f>
        <v>0</v>
      </c>
      <c r="N459" s="81">
        <f>Хмельницький!N23</f>
        <v>0</v>
      </c>
      <c r="O459" s="83">
        <f>Хмельницький!O23</f>
        <v>0</v>
      </c>
      <c r="P459" s="81">
        <f>Хмельницький!P23</f>
        <v>0</v>
      </c>
      <c r="Q459" s="83">
        <f>Хмельницький!Q23</f>
        <v>0</v>
      </c>
      <c r="R459" s="83">
        <f>Хмельницький!R23</f>
        <v>0</v>
      </c>
      <c r="S459" s="83">
        <f>Хмельницький!S23</f>
        <v>0</v>
      </c>
      <c r="T459" s="81">
        <f>Хмельницький!T23</f>
        <v>0</v>
      </c>
      <c r="U459" s="83">
        <f>Хмельницький!U23</f>
        <v>0</v>
      </c>
      <c r="V459" s="81">
        <f>Хмельницький!V23</f>
        <v>0</v>
      </c>
      <c r="W459" s="83">
        <f>Хмельницький!W23</f>
        <v>0</v>
      </c>
      <c r="X459" s="83">
        <f>Хмельницький!X23</f>
        <v>0</v>
      </c>
      <c r="Y459" s="83">
        <f>Хмельницький!Y23</f>
        <v>0</v>
      </c>
      <c r="Z459" s="81">
        <f>Хмельницький!Z23</f>
        <v>0</v>
      </c>
      <c r="AA459" s="81">
        <f>Хмельницький!AA23</f>
        <v>0</v>
      </c>
    </row>
    <row r="460" spans="1:27" ht="15.75" x14ac:dyDescent="0.25">
      <c r="A460" s="79">
        <v>11</v>
      </c>
      <c r="B460" s="86" t="s">
        <v>15</v>
      </c>
      <c r="C460" s="81">
        <f>Чернігів!C23</f>
        <v>94</v>
      </c>
      <c r="D460" s="81">
        <f>Чернігів!D23</f>
        <v>0</v>
      </c>
      <c r="E460" s="81">
        <f>Чернігів!E23</f>
        <v>94</v>
      </c>
      <c r="F460" s="81">
        <f>Чернігів!F23</f>
        <v>55</v>
      </c>
      <c r="G460" s="81">
        <f>Чернігів!G23</f>
        <v>0</v>
      </c>
      <c r="H460" s="81">
        <f>Чернігів!H23</f>
        <v>55</v>
      </c>
      <c r="I460" s="81">
        <f>Чернігів!I23</f>
        <v>0</v>
      </c>
      <c r="J460" s="83">
        <f>Чернігів!J23</f>
        <v>8.4320000000000004</v>
      </c>
      <c r="K460" s="83">
        <f>Чернігів!K23</f>
        <v>9.9280000000000008</v>
      </c>
      <c r="L460" s="81">
        <f>Чернігів!L23</f>
        <v>0</v>
      </c>
      <c r="M460" s="81">
        <f>Чернігів!M23</f>
        <v>0</v>
      </c>
      <c r="N460" s="81">
        <f>Чернігів!N23</f>
        <v>0</v>
      </c>
      <c r="O460" s="83">
        <f>Чернігів!O23</f>
        <v>0</v>
      </c>
      <c r="P460" s="81">
        <f>Чернігів!P23</f>
        <v>0</v>
      </c>
      <c r="Q460" s="83">
        <f>Чернігів!Q23</f>
        <v>0</v>
      </c>
      <c r="R460" s="83">
        <f>Чернігів!R23</f>
        <v>0</v>
      </c>
      <c r="S460" s="83">
        <f>Чернігів!S23</f>
        <v>0</v>
      </c>
      <c r="T460" s="81">
        <f>Чернігів!T23</f>
        <v>0</v>
      </c>
      <c r="U460" s="83">
        <f>Чернігів!U23</f>
        <v>0</v>
      </c>
      <c r="V460" s="81">
        <f>Чернігів!V23</f>
        <v>0</v>
      </c>
      <c r="W460" s="83">
        <f>Чернігів!W23</f>
        <v>0</v>
      </c>
      <c r="X460" s="83">
        <f>Чернігів!X23</f>
        <v>0</v>
      </c>
      <c r="Y460" s="83">
        <f>Чернігів!Y23</f>
        <v>0</v>
      </c>
      <c r="Z460" s="81">
        <f>Чернігів!Z23</f>
        <v>0</v>
      </c>
      <c r="AA460" s="81">
        <f>Чернігів!AA23</f>
        <v>0</v>
      </c>
    </row>
    <row r="461" spans="1:27" ht="15.75" x14ac:dyDescent="0.25">
      <c r="A461" s="79">
        <v>12</v>
      </c>
      <c r="B461" s="87" t="s">
        <v>16</v>
      </c>
      <c r="C461" s="81">
        <f>Поліський!C23</f>
        <v>570</v>
      </c>
      <c r="D461" s="81">
        <f>Поліський!D23</f>
        <v>0</v>
      </c>
      <c r="E461" s="81">
        <f>Поліський!E23</f>
        <v>570</v>
      </c>
      <c r="F461" s="81">
        <f>Поліський!F23</f>
        <v>617</v>
      </c>
      <c r="G461" s="81">
        <f>Поліський!G23</f>
        <v>0</v>
      </c>
      <c r="H461" s="81">
        <f>Поліський!H23</f>
        <v>616</v>
      </c>
      <c r="I461" s="81">
        <f>Поліський!I23</f>
        <v>0</v>
      </c>
      <c r="J461" s="83">
        <f>Поліський!J23</f>
        <v>338.36799999999999</v>
      </c>
      <c r="K461" s="83">
        <f>Поліський!K23</f>
        <v>336.63400000000001</v>
      </c>
      <c r="L461" s="81">
        <f>Поліський!L23</f>
        <v>0</v>
      </c>
      <c r="M461" s="81">
        <f>Поліський!M23</f>
        <v>0</v>
      </c>
      <c r="N461" s="81">
        <f>Поліський!N23</f>
        <v>0</v>
      </c>
      <c r="O461" s="83">
        <f>Поліський!O23</f>
        <v>0</v>
      </c>
      <c r="P461" s="81">
        <f>Поліський!P23</f>
        <v>0</v>
      </c>
      <c r="Q461" s="83">
        <f>Поліський!Q23</f>
        <v>0</v>
      </c>
      <c r="R461" s="83">
        <f>Поліський!R23</f>
        <v>0</v>
      </c>
      <c r="S461" s="83">
        <f>Поліський!S23</f>
        <v>0</v>
      </c>
      <c r="T461" s="81">
        <f>Поліський!T23</f>
        <v>0</v>
      </c>
      <c r="U461" s="83">
        <f>Поліський!U23</f>
        <v>0</v>
      </c>
      <c r="V461" s="81">
        <f>Поліський!V23</f>
        <v>0</v>
      </c>
      <c r="W461" s="83">
        <f>Поліський!W23</f>
        <v>0</v>
      </c>
      <c r="X461" s="83">
        <f>Поліський!X23</f>
        <v>0</v>
      </c>
      <c r="Y461" s="83">
        <f>Поліський!Y23</f>
        <v>0</v>
      </c>
      <c r="Z461" s="81">
        <f>Поліський!Z23</f>
        <v>0</v>
      </c>
      <c r="AA461" s="81">
        <f>Поліський!AA23</f>
        <v>0</v>
      </c>
    </row>
    <row r="462" spans="1:27" ht="15.75" x14ac:dyDescent="0.25">
      <c r="A462" s="79">
        <v>13</v>
      </c>
      <c r="B462" s="87" t="s">
        <v>17</v>
      </c>
      <c r="C462" s="81">
        <f>Столичний!C23</f>
        <v>436</v>
      </c>
      <c r="D462" s="81">
        <f>Столичний!D23</f>
        <v>1</v>
      </c>
      <c r="E462" s="81">
        <f>Столичний!E23</f>
        <v>435</v>
      </c>
      <c r="F462" s="81">
        <f>Столичний!F23</f>
        <v>29</v>
      </c>
      <c r="G462" s="81">
        <f>Столичний!G23</f>
        <v>0</v>
      </c>
      <c r="H462" s="81">
        <f>Столичний!H23</f>
        <v>29</v>
      </c>
      <c r="I462" s="81">
        <f>Столичний!I23</f>
        <v>0</v>
      </c>
      <c r="J462" s="83">
        <f>Столичний!J23</f>
        <v>12.818000000000001</v>
      </c>
      <c r="K462" s="83">
        <f>Столичний!K23</f>
        <v>10.693</v>
      </c>
      <c r="L462" s="81">
        <f>Столичний!L23</f>
        <v>6</v>
      </c>
      <c r="M462" s="81">
        <f>Столичний!M23</f>
        <v>3</v>
      </c>
      <c r="N462" s="81">
        <f>Столичний!N23</f>
        <v>0</v>
      </c>
      <c r="O462" s="83">
        <f>Столичний!O23</f>
        <v>0</v>
      </c>
      <c r="P462" s="81">
        <f>Столичний!P23</f>
        <v>0</v>
      </c>
      <c r="Q462" s="83">
        <f>Столичний!Q23</f>
        <v>0</v>
      </c>
      <c r="R462" s="83">
        <f>Столичний!R23</f>
        <v>0</v>
      </c>
      <c r="S462" s="83">
        <f>Столичний!S23</f>
        <v>0</v>
      </c>
      <c r="T462" s="81">
        <f>Столичний!T23</f>
        <v>0</v>
      </c>
      <c r="U462" s="83">
        <f>Столичний!U23</f>
        <v>0</v>
      </c>
      <c r="V462" s="81">
        <f>Столичний!V23</f>
        <v>0</v>
      </c>
      <c r="W462" s="83">
        <f>Столичний!W23</f>
        <v>0</v>
      </c>
      <c r="X462" s="83">
        <f>Столичний!X23</f>
        <v>0</v>
      </c>
      <c r="Y462" s="83">
        <f>Столичний!Y23</f>
        <v>0</v>
      </c>
      <c r="Z462" s="81">
        <f>Столичний!Z23</f>
        <v>1</v>
      </c>
      <c r="AA462" s="81">
        <f>Столичний!AA23</f>
        <v>0</v>
      </c>
    </row>
    <row r="463" spans="1:27" ht="15.75" x14ac:dyDescent="0.25">
      <c r="A463" s="79">
        <v>14</v>
      </c>
      <c r="B463" s="87" t="s">
        <v>18</v>
      </c>
      <c r="C463" s="81">
        <f>Центральний!C23</f>
        <v>163</v>
      </c>
      <c r="D463" s="81">
        <f>Центральний!D23</f>
        <v>0</v>
      </c>
      <c r="E463" s="81">
        <f>Центральний!E23</f>
        <v>163</v>
      </c>
      <c r="F463" s="81">
        <f>Центральний!F23</f>
        <v>45</v>
      </c>
      <c r="G463" s="81">
        <f>Центральний!G23</f>
        <v>0</v>
      </c>
      <c r="H463" s="81">
        <f>Центральний!H23</f>
        <v>51</v>
      </c>
      <c r="I463" s="81">
        <f>Центральний!I23</f>
        <v>0</v>
      </c>
      <c r="J463" s="83">
        <f>Центральний!J23</f>
        <v>29.512</v>
      </c>
      <c r="K463" s="83">
        <f>Центральний!K23</f>
        <v>29.256999999999998</v>
      </c>
      <c r="L463" s="81">
        <f>Центральний!L23</f>
        <v>16</v>
      </c>
      <c r="M463" s="81">
        <f>Центральний!M23</f>
        <v>2</v>
      </c>
      <c r="N463" s="81">
        <f>Центральний!N23</f>
        <v>0</v>
      </c>
      <c r="O463" s="83">
        <f>Центральний!O23</f>
        <v>0</v>
      </c>
      <c r="P463" s="81">
        <f>Центральний!P23</f>
        <v>0</v>
      </c>
      <c r="Q463" s="83">
        <f>Центральний!Q23</f>
        <v>0</v>
      </c>
      <c r="R463" s="83">
        <f>Центральний!R23</f>
        <v>0</v>
      </c>
      <c r="S463" s="83">
        <f>Центральний!S23</f>
        <v>0</v>
      </c>
      <c r="T463" s="81">
        <f>Центральний!T23</f>
        <v>0</v>
      </c>
      <c r="U463" s="83">
        <f>Центральний!U23</f>
        <v>0</v>
      </c>
      <c r="V463" s="81">
        <f>Центральний!V23</f>
        <v>0</v>
      </c>
      <c r="W463" s="83">
        <f>Центральний!W23</f>
        <v>0</v>
      </c>
      <c r="X463" s="83">
        <f>Центральний!X23</f>
        <v>0</v>
      </c>
      <c r="Y463" s="83">
        <f>Центральний!Y23</f>
        <v>0</v>
      </c>
      <c r="Z463" s="81">
        <f>Центральний!Z23</f>
        <v>0</v>
      </c>
      <c r="AA463" s="81">
        <f>Центральний!AA23</f>
        <v>0</v>
      </c>
    </row>
    <row r="464" spans="1:27" ht="15.75" x14ac:dyDescent="0.25">
      <c r="A464" s="88">
        <v>15</v>
      </c>
      <c r="B464" s="87" t="s">
        <v>19</v>
      </c>
      <c r="C464" s="81">
        <f>Карпатський!C23</f>
        <v>172</v>
      </c>
      <c r="D464" s="81">
        <f>Карпатський!D23</f>
        <v>1</v>
      </c>
      <c r="E464" s="81">
        <f>Карпатський!E23</f>
        <v>171</v>
      </c>
      <c r="F464" s="81">
        <f>Карпатський!F23</f>
        <v>363</v>
      </c>
      <c r="G464" s="81">
        <f>Карпатський!G23</f>
        <v>0</v>
      </c>
      <c r="H464" s="81">
        <f>Карпатський!H23</f>
        <v>363</v>
      </c>
      <c r="I464" s="81">
        <f>Карпатський!I23</f>
        <v>0</v>
      </c>
      <c r="J464" s="83">
        <f>Карпатський!J23</f>
        <v>72.913000000000011</v>
      </c>
      <c r="K464" s="83">
        <f>Карпатський!K23</f>
        <v>72.913000000000011</v>
      </c>
      <c r="L464" s="81">
        <f>Карпатський!L23</f>
        <v>0</v>
      </c>
      <c r="M464" s="81">
        <f>Карпатський!M23</f>
        <v>0</v>
      </c>
      <c r="N464" s="81">
        <f>Карпатський!N23</f>
        <v>0</v>
      </c>
      <c r="O464" s="83">
        <f>Карпатський!O23</f>
        <v>0</v>
      </c>
      <c r="P464" s="81">
        <f>Карпатський!P23</f>
        <v>0</v>
      </c>
      <c r="Q464" s="83">
        <f>Карпатський!Q23</f>
        <v>0</v>
      </c>
      <c r="R464" s="83">
        <f>Карпатський!R23</f>
        <v>0</v>
      </c>
      <c r="S464" s="83">
        <f>Карпатський!S23</f>
        <v>0</v>
      </c>
      <c r="T464" s="81">
        <f>Карпатський!T23</f>
        <v>0</v>
      </c>
      <c r="U464" s="83">
        <f>Карпатський!U23</f>
        <v>0</v>
      </c>
      <c r="V464" s="81">
        <f>Карпатський!V23</f>
        <v>0</v>
      </c>
      <c r="W464" s="83">
        <f>Карпатський!W23</f>
        <v>0</v>
      </c>
      <c r="X464" s="83">
        <f>Карпатський!X23</f>
        <v>0</v>
      </c>
      <c r="Y464" s="83">
        <f>Карпатський!Y23</f>
        <v>0</v>
      </c>
      <c r="Z464" s="81">
        <f>Карпатський!Z23</f>
        <v>0</v>
      </c>
      <c r="AA464" s="81">
        <f>Карпатський!AA23</f>
        <v>0</v>
      </c>
    </row>
    <row r="465" spans="1:27" ht="31.5" x14ac:dyDescent="0.25">
      <c r="A465" s="89">
        <v>16</v>
      </c>
      <c r="B465" s="87" t="s">
        <v>20</v>
      </c>
      <c r="C465" s="81">
        <f>Придніпровський!C23</f>
        <v>81</v>
      </c>
      <c r="D465" s="81">
        <f>Придніпровський!D23</f>
        <v>0</v>
      </c>
      <c r="E465" s="81">
        <f>Придніпровський!E23</f>
        <v>81</v>
      </c>
      <c r="F465" s="81">
        <f>Придніпровський!F23</f>
        <v>31</v>
      </c>
      <c r="G465" s="81">
        <f>Придніпровський!G23</f>
        <v>0</v>
      </c>
      <c r="H465" s="81">
        <f>Придніпровський!H23</f>
        <v>33</v>
      </c>
      <c r="I465" s="81">
        <f>Придніпровський!I23</f>
        <v>0</v>
      </c>
      <c r="J465" s="83">
        <f>Придніпровський!J23</f>
        <v>20.57</v>
      </c>
      <c r="K465" s="83">
        <f>Придніпровський!K23</f>
        <v>20.57</v>
      </c>
      <c r="L465" s="81">
        <f>Придніпровський!L23</f>
        <v>0</v>
      </c>
      <c r="M465" s="81">
        <f>Придніпровський!M23</f>
        <v>0</v>
      </c>
      <c r="N465" s="81">
        <f>Придніпровський!N23</f>
        <v>0</v>
      </c>
      <c r="O465" s="83">
        <f>Придніпровський!O23</f>
        <v>0</v>
      </c>
      <c r="P465" s="81">
        <f>Придніпровський!P23</f>
        <v>0</v>
      </c>
      <c r="Q465" s="83">
        <f>Придніпровський!Q23</f>
        <v>0</v>
      </c>
      <c r="R465" s="83">
        <f>Придніпровський!R23</f>
        <v>0</v>
      </c>
      <c r="S465" s="83">
        <f>Придніпровський!S23</f>
        <v>0</v>
      </c>
      <c r="T465" s="81">
        <f>Придніпровський!T23</f>
        <v>0</v>
      </c>
      <c r="U465" s="83">
        <f>Придніпровський!U23</f>
        <v>0</v>
      </c>
      <c r="V465" s="81">
        <f>Придніпровський!V23</f>
        <v>0</v>
      </c>
      <c r="W465" s="83">
        <f>Придніпровський!W23</f>
        <v>0</v>
      </c>
      <c r="X465" s="83">
        <f>Придніпровський!X23</f>
        <v>0</v>
      </c>
      <c r="Y465" s="83">
        <f>Придніпровський!Y23</f>
        <v>0</v>
      </c>
      <c r="Z465" s="81">
        <f>Придніпровський!Z23</f>
        <v>2</v>
      </c>
      <c r="AA465" s="81">
        <f>Придніпровський!AA23</f>
        <v>0</v>
      </c>
    </row>
    <row r="466" spans="1:27" ht="31.5" x14ac:dyDescent="0.25">
      <c r="A466" s="89">
        <v>17</v>
      </c>
      <c r="B466" s="87" t="s">
        <v>21</v>
      </c>
      <c r="C466" s="81">
        <f>Південний!C23</f>
        <v>98</v>
      </c>
      <c r="D466" s="81">
        <f>Південний!D23</f>
        <v>0</v>
      </c>
      <c r="E466" s="81">
        <f>Південний!E23</f>
        <v>98</v>
      </c>
      <c r="F466" s="81">
        <f>Південний!F23</f>
        <v>28</v>
      </c>
      <c r="G466" s="81">
        <f>Південний!G23</f>
        <v>0</v>
      </c>
      <c r="H466" s="81">
        <f>Південний!H23</f>
        <v>25</v>
      </c>
      <c r="I466" s="81">
        <f>Південний!I23</f>
        <v>0</v>
      </c>
      <c r="J466" s="83">
        <f>Південний!J23</f>
        <v>8.5</v>
      </c>
      <c r="K466" s="83">
        <f>Південний!K23</f>
        <v>8.67</v>
      </c>
      <c r="L466" s="81">
        <f>Південний!L23</f>
        <v>0</v>
      </c>
      <c r="M466" s="81">
        <f>Південний!M23</f>
        <v>0</v>
      </c>
      <c r="N466" s="81">
        <f>Південний!N23</f>
        <v>0</v>
      </c>
      <c r="O466" s="83">
        <f>Південний!O23</f>
        <v>0</v>
      </c>
      <c r="P466" s="81">
        <f>Південний!P23</f>
        <v>0</v>
      </c>
      <c r="Q466" s="83">
        <f>Південний!Q23</f>
        <v>0</v>
      </c>
      <c r="R466" s="83">
        <f>Південний!R23</f>
        <v>0</v>
      </c>
      <c r="S466" s="83">
        <f>Південний!S23</f>
        <v>0</v>
      </c>
      <c r="T466" s="81">
        <f>Південний!T23</f>
        <v>0</v>
      </c>
      <c r="U466" s="83">
        <f>Південний!U23</f>
        <v>0</v>
      </c>
      <c r="V466" s="81">
        <f>Південний!V23</f>
        <v>0</v>
      </c>
      <c r="W466" s="83">
        <f>Південний!W23</f>
        <v>0</v>
      </c>
      <c r="X466" s="83">
        <f>Південний!X23</f>
        <v>0</v>
      </c>
      <c r="Y466" s="83">
        <f>Південний!Y23</f>
        <v>0</v>
      </c>
      <c r="Z466" s="81">
        <f>Південний!Z23</f>
        <v>0</v>
      </c>
      <c r="AA466" s="81">
        <f>Південний!AA23</f>
        <v>0</v>
      </c>
    </row>
    <row r="467" spans="1:27" ht="31.5" x14ac:dyDescent="0.25">
      <c r="A467" s="89">
        <v>18</v>
      </c>
      <c r="B467" s="87" t="s">
        <v>22</v>
      </c>
      <c r="C467" s="81">
        <f>'Південно-Західний'!C23</f>
        <v>1362</v>
      </c>
      <c r="D467" s="81">
        <f>'Південно-Західний'!D23</f>
        <v>0</v>
      </c>
      <c r="E467" s="81">
        <f>'Південно-Західний'!E23</f>
        <v>1362</v>
      </c>
      <c r="F467" s="81">
        <f>'Південно-Західний'!F23</f>
        <v>656</v>
      </c>
      <c r="G467" s="81">
        <f>'Південно-Західний'!G23</f>
        <v>0</v>
      </c>
      <c r="H467" s="81">
        <f>'Південно-Західний'!H23</f>
        <v>655</v>
      </c>
      <c r="I467" s="81">
        <f>'Південно-Західний'!I23</f>
        <v>0</v>
      </c>
      <c r="J467" s="83">
        <f>'Південно-Західний'!J23</f>
        <v>212.262</v>
      </c>
      <c r="K467" s="83">
        <f>'Південно-Західний'!K23</f>
        <v>204.37399999999997</v>
      </c>
      <c r="L467" s="81">
        <f>'Південно-Західний'!L23</f>
        <v>1</v>
      </c>
      <c r="M467" s="81">
        <f>'Південно-Західний'!M23</f>
        <v>1</v>
      </c>
      <c r="N467" s="81">
        <f>'Південно-Західний'!N23</f>
        <v>0</v>
      </c>
      <c r="O467" s="83">
        <f>'Південно-Західний'!O23</f>
        <v>0</v>
      </c>
      <c r="P467" s="81">
        <f>'Південно-Західний'!P23</f>
        <v>0</v>
      </c>
      <c r="Q467" s="83">
        <f>'Південно-Західний'!Q23</f>
        <v>0</v>
      </c>
      <c r="R467" s="83">
        <f>'Південно-Західний'!R23</f>
        <v>0</v>
      </c>
      <c r="S467" s="83">
        <f>'Південно-Західний'!S23</f>
        <v>0</v>
      </c>
      <c r="T467" s="81">
        <f>'Південно-Західний'!T23</f>
        <v>0</v>
      </c>
      <c r="U467" s="83">
        <f>'Південно-Західний'!U23</f>
        <v>0</v>
      </c>
      <c r="V467" s="81">
        <f>'Південно-Західний'!V23</f>
        <v>0</v>
      </c>
      <c r="W467" s="83">
        <f>'Південно-Західний'!W23</f>
        <v>0</v>
      </c>
      <c r="X467" s="83">
        <f>'Південно-Західний'!X23</f>
        <v>0</v>
      </c>
      <c r="Y467" s="83">
        <f>'Південно-Західний'!Y23</f>
        <v>0</v>
      </c>
      <c r="Z467" s="81">
        <f>'Південно-Західний'!Z23</f>
        <v>0</v>
      </c>
      <c r="AA467" s="81">
        <f>'Південно-Західний'!AA23</f>
        <v>0</v>
      </c>
    </row>
    <row r="468" spans="1:27" ht="31.5" x14ac:dyDescent="0.25">
      <c r="A468" s="90"/>
      <c r="B468" s="91" t="s">
        <v>23</v>
      </c>
      <c r="C468" s="94">
        <f>ЦА!C23</f>
        <v>4</v>
      </c>
      <c r="D468" s="94">
        <f>ЦА!D23</f>
        <v>0</v>
      </c>
      <c r="E468" s="94">
        <f>ЦА!E23</f>
        <v>4</v>
      </c>
      <c r="F468" s="94">
        <f>ЦА!F23</f>
        <v>0</v>
      </c>
      <c r="G468" s="94">
        <f>ЦА!G23</f>
        <v>0</v>
      </c>
      <c r="H468" s="94">
        <f>ЦА!H23</f>
        <v>0</v>
      </c>
      <c r="I468" s="94">
        <f>ЦА!I23</f>
        <v>0</v>
      </c>
      <c r="J468" s="93">
        <f>ЦА!J23</f>
        <v>0</v>
      </c>
      <c r="K468" s="93">
        <f>ЦА!K23</f>
        <v>0</v>
      </c>
      <c r="L468" s="94">
        <f>ЦА!L23</f>
        <v>0</v>
      </c>
      <c r="M468" s="94">
        <f>ЦА!M23</f>
        <v>0</v>
      </c>
      <c r="N468" s="94">
        <f>ЦА!N23</f>
        <v>0</v>
      </c>
      <c r="O468" s="93">
        <f>ЦА!O23</f>
        <v>0</v>
      </c>
      <c r="P468" s="94">
        <f>ЦА!P23</f>
        <v>0</v>
      </c>
      <c r="Q468" s="93">
        <f>ЦА!Q23</f>
        <v>0</v>
      </c>
      <c r="R468" s="93">
        <f>ЦА!R23</f>
        <v>0</v>
      </c>
      <c r="S468" s="93">
        <f>ЦА!S23</f>
        <v>0</v>
      </c>
      <c r="T468" s="94">
        <f>ЦА!T23</f>
        <v>0</v>
      </c>
      <c r="U468" s="93">
        <f>ЦА!U23</f>
        <v>0</v>
      </c>
      <c r="V468" s="94">
        <f>ЦА!V23</f>
        <v>0</v>
      </c>
      <c r="W468" s="93">
        <f>ЦА!W23</f>
        <v>0</v>
      </c>
      <c r="X468" s="93">
        <f>ЦА!X23</f>
        <v>0</v>
      </c>
      <c r="Y468" s="93">
        <f>ЦА!Y23</f>
        <v>0</v>
      </c>
      <c r="Z468" s="94">
        <f>ЦА!Z23</f>
        <v>0</v>
      </c>
      <c r="AA468" s="94">
        <f>ЦА!AA23</f>
        <v>0</v>
      </c>
    </row>
    <row r="469" spans="1:27" ht="15.75" x14ac:dyDescent="0.25">
      <c r="A469" s="129" t="s">
        <v>102</v>
      </c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</row>
    <row r="470" spans="1:27" ht="15" customHeight="1" x14ac:dyDescent="0.25">
      <c r="A470" s="132" t="s">
        <v>53</v>
      </c>
      <c r="B470" s="132" t="s">
        <v>24</v>
      </c>
      <c r="C470" s="132" t="s">
        <v>25</v>
      </c>
      <c r="D470" s="132"/>
      <c r="E470" s="132"/>
      <c r="F470" s="132" t="s">
        <v>0</v>
      </c>
      <c r="G470" s="132"/>
      <c r="H470" s="132" t="s">
        <v>54</v>
      </c>
      <c r="I470" s="132"/>
      <c r="J470" s="132" t="s">
        <v>55</v>
      </c>
      <c r="K470" s="132"/>
      <c r="L470" s="138" t="s">
        <v>56</v>
      </c>
      <c r="M470" s="139"/>
      <c r="N470" s="138" t="s">
        <v>57</v>
      </c>
      <c r="O470" s="142"/>
      <c r="P470" s="142"/>
      <c r="Q470" s="139"/>
      <c r="R470" s="132" t="s">
        <v>26</v>
      </c>
      <c r="S470" s="132"/>
      <c r="T470" s="132" t="s">
        <v>83</v>
      </c>
      <c r="U470" s="132"/>
      <c r="V470" s="132"/>
      <c r="W470" s="132"/>
      <c r="X470" s="132"/>
      <c r="Y470" s="132"/>
      <c r="Z470" s="132" t="s">
        <v>59</v>
      </c>
      <c r="AA470" s="132"/>
    </row>
    <row r="471" spans="1:27" ht="15" customHeight="1" x14ac:dyDescent="0.25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40"/>
      <c r="M471" s="141"/>
      <c r="N471" s="140"/>
      <c r="O471" s="143"/>
      <c r="P471" s="143"/>
      <c r="Q471" s="141"/>
      <c r="R471" s="132"/>
      <c r="S471" s="132"/>
      <c r="T471" s="132" t="s">
        <v>60</v>
      </c>
      <c r="U471" s="132"/>
      <c r="V471" s="132" t="s">
        <v>1</v>
      </c>
      <c r="W471" s="132"/>
      <c r="X471" s="132"/>
      <c r="Y471" s="132"/>
      <c r="Z471" s="132"/>
      <c r="AA471" s="132"/>
    </row>
    <row r="472" spans="1:27" ht="15" customHeight="1" x14ac:dyDescent="0.25">
      <c r="A472" s="132"/>
      <c r="B472" s="132"/>
      <c r="C472" s="131" t="s">
        <v>2</v>
      </c>
      <c r="D472" s="127" t="s">
        <v>81</v>
      </c>
      <c r="E472" s="127" t="s">
        <v>82</v>
      </c>
      <c r="F472" s="131" t="s">
        <v>61</v>
      </c>
      <c r="G472" s="131" t="s">
        <v>62</v>
      </c>
      <c r="H472" s="131" t="s">
        <v>2</v>
      </c>
      <c r="I472" s="131" t="s">
        <v>27</v>
      </c>
      <c r="J472" s="133" t="s">
        <v>3</v>
      </c>
      <c r="K472" s="133" t="s">
        <v>1</v>
      </c>
      <c r="L472" s="134" t="s">
        <v>63</v>
      </c>
      <c r="M472" s="134" t="s">
        <v>64</v>
      </c>
      <c r="N472" s="134" t="s">
        <v>65</v>
      </c>
      <c r="O472" s="134" t="s">
        <v>66</v>
      </c>
      <c r="P472" s="137" t="s">
        <v>67</v>
      </c>
      <c r="Q472" s="137"/>
      <c r="R472" s="131" t="s">
        <v>2</v>
      </c>
      <c r="S472" s="131" t="s">
        <v>68</v>
      </c>
      <c r="T472" s="130" t="s">
        <v>65</v>
      </c>
      <c r="U472" s="130" t="s">
        <v>69</v>
      </c>
      <c r="V472" s="130" t="s">
        <v>65</v>
      </c>
      <c r="W472" s="132" t="s">
        <v>70</v>
      </c>
      <c r="X472" s="132"/>
      <c r="Y472" s="132"/>
      <c r="Z472" s="130" t="s">
        <v>4</v>
      </c>
      <c r="AA472" s="130" t="s">
        <v>28</v>
      </c>
    </row>
    <row r="473" spans="1:27" ht="177.75" x14ac:dyDescent="0.25">
      <c r="A473" s="132"/>
      <c r="B473" s="132"/>
      <c r="C473" s="131"/>
      <c r="D473" s="128"/>
      <c r="E473" s="128"/>
      <c r="F473" s="131"/>
      <c r="G473" s="131"/>
      <c r="H473" s="131"/>
      <c r="I473" s="131"/>
      <c r="J473" s="133"/>
      <c r="K473" s="133"/>
      <c r="L473" s="135"/>
      <c r="M473" s="135"/>
      <c r="N473" s="135"/>
      <c r="O473" s="135"/>
      <c r="P473" s="69" t="s">
        <v>65</v>
      </c>
      <c r="Q473" s="70" t="s">
        <v>66</v>
      </c>
      <c r="R473" s="131"/>
      <c r="S473" s="131"/>
      <c r="T473" s="130"/>
      <c r="U473" s="130"/>
      <c r="V473" s="130"/>
      <c r="W473" s="71" t="s">
        <v>71</v>
      </c>
      <c r="X473" s="71" t="s">
        <v>72</v>
      </c>
      <c r="Y473" s="72" t="s">
        <v>73</v>
      </c>
      <c r="Z473" s="130"/>
      <c r="AA473" s="130"/>
    </row>
    <row r="474" spans="1:27" ht="15.75" x14ac:dyDescent="0.25">
      <c r="A474" s="73">
        <v>1</v>
      </c>
      <c r="B474" s="73">
        <v>2</v>
      </c>
      <c r="C474" s="73">
        <v>3</v>
      </c>
      <c r="D474" s="73">
        <v>4</v>
      </c>
      <c r="E474" s="73">
        <v>5</v>
      </c>
      <c r="F474" s="73">
        <v>6</v>
      </c>
      <c r="G474" s="73">
        <v>7</v>
      </c>
      <c r="H474" s="73">
        <v>8</v>
      </c>
      <c r="I474" s="73">
        <v>9</v>
      </c>
      <c r="J474" s="73">
        <v>10</v>
      </c>
      <c r="K474" s="73">
        <v>11</v>
      </c>
      <c r="L474" s="73">
        <v>12</v>
      </c>
      <c r="M474" s="73">
        <v>13</v>
      </c>
      <c r="N474" s="73">
        <v>14</v>
      </c>
      <c r="O474" s="73">
        <v>15</v>
      </c>
      <c r="P474" s="73">
        <v>16</v>
      </c>
      <c r="Q474" s="73">
        <v>17</v>
      </c>
      <c r="R474" s="73">
        <v>18</v>
      </c>
      <c r="S474" s="73">
        <v>19</v>
      </c>
      <c r="T474" s="73">
        <v>20</v>
      </c>
      <c r="U474" s="73">
        <v>21</v>
      </c>
      <c r="V474" s="73">
        <v>22</v>
      </c>
      <c r="W474" s="73">
        <v>23</v>
      </c>
      <c r="X474" s="73">
        <v>24</v>
      </c>
      <c r="Y474" s="73">
        <v>25</v>
      </c>
      <c r="Z474" s="73">
        <v>26</v>
      </c>
      <c r="AA474" s="74">
        <v>27</v>
      </c>
    </row>
    <row r="475" spans="1:27" ht="15.75" x14ac:dyDescent="0.25">
      <c r="A475" s="75"/>
      <c r="B475" s="76"/>
      <c r="C475" s="77">
        <f t="shared" ref="C475:AA475" si="268">SUM(C476:C493)+C494</f>
        <v>81</v>
      </c>
      <c r="D475" s="77">
        <f t="shared" ref="D475" si="269">SUM(D476:D493)+D494</f>
        <v>0</v>
      </c>
      <c r="E475" s="77">
        <f t="shared" si="268"/>
        <v>81</v>
      </c>
      <c r="F475" s="77">
        <f t="shared" si="268"/>
        <v>50</v>
      </c>
      <c r="G475" s="77">
        <f t="shared" si="268"/>
        <v>0</v>
      </c>
      <c r="H475" s="77">
        <f t="shared" si="268"/>
        <v>50</v>
      </c>
      <c r="I475" s="77">
        <f t="shared" si="268"/>
        <v>0</v>
      </c>
      <c r="J475" s="78">
        <f t="shared" si="268"/>
        <v>17.510000000000002</v>
      </c>
      <c r="K475" s="78">
        <f t="shared" si="268"/>
        <v>18.649000000000001</v>
      </c>
      <c r="L475" s="77">
        <f t="shared" si="268"/>
        <v>0</v>
      </c>
      <c r="M475" s="77">
        <f t="shared" si="268"/>
        <v>0</v>
      </c>
      <c r="N475" s="77">
        <f t="shared" si="268"/>
        <v>0</v>
      </c>
      <c r="O475" s="78">
        <f t="shared" si="268"/>
        <v>0</v>
      </c>
      <c r="P475" s="77">
        <f t="shared" si="268"/>
        <v>0</v>
      </c>
      <c r="Q475" s="78">
        <f t="shared" si="268"/>
        <v>0</v>
      </c>
      <c r="R475" s="78">
        <f t="shared" si="268"/>
        <v>0</v>
      </c>
      <c r="S475" s="78">
        <f t="shared" si="268"/>
        <v>0</v>
      </c>
      <c r="T475" s="77">
        <f t="shared" si="268"/>
        <v>0</v>
      </c>
      <c r="U475" s="78">
        <f t="shared" si="268"/>
        <v>0</v>
      </c>
      <c r="V475" s="77">
        <f t="shared" si="268"/>
        <v>0</v>
      </c>
      <c r="W475" s="78">
        <f t="shared" si="268"/>
        <v>0</v>
      </c>
      <c r="X475" s="78">
        <f t="shared" si="268"/>
        <v>0</v>
      </c>
      <c r="Y475" s="78">
        <f t="shared" si="268"/>
        <v>0</v>
      </c>
      <c r="Z475" s="77">
        <f t="shared" si="268"/>
        <v>0</v>
      </c>
      <c r="AA475" s="77">
        <f t="shared" si="268"/>
        <v>0</v>
      </c>
    </row>
    <row r="476" spans="1:27" ht="15.75" x14ac:dyDescent="0.25">
      <c r="A476" s="79">
        <v>1</v>
      </c>
      <c r="B476" s="80" t="s">
        <v>5</v>
      </c>
      <c r="C476" s="81">
        <f>Вінниця!C24</f>
        <v>11</v>
      </c>
      <c r="D476" s="81">
        <f>Вінниця!D24</f>
        <v>0</v>
      </c>
      <c r="E476" s="81">
        <f>Вінниця!E24</f>
        <v>11</v>
      </c>
      <c r="F476" s="81">
        <f>Вінниця!F24</f>
        <v>1</v>
      </c>
      <c r="G476" s="81">
        <f>Вінниця!G24</f>
        <v>0</v>
      </c>
      <c r="H476" s="81">
        <f>Вінниця!H24</f>
        <v>1</v>
      </c>
      <c r="I476" s="81">
        <f>Вінниця!I24</f>
        <v>0</v>
      </c>
      <c r="J476" s="83">
        <f>Вінниця!J24</f>
        <v>8.5000000000000006E-2</v>
      </c>
      <c r="K476" s="83">
        <f>Вінниця!K24</f>
        <v>8.5000000000000006E-2</v>
      </c>
      <c r="L476" s="81">
        <f>Вінниця!L24</f>
        <v>0</v>
      </c>
      <c r="M476" s="81">
        <f>Вінниця!M24</f>
        <v>0</v>
      </c>
      <c r="N476" s="81">
        <f>Вінниця!N24</f>
        <v>0</v>
      </c>
      <c r="O476" s="83">
        <f>Вінниця!O24</f>
        <v>0</v>
      </c>
      <c r="P476" s="81">
        <f>Вінниця!P24</f>
        <v>0</v>
      </c>
      <c r="Q476" s="83">
        <f>Вінниця!Q24</f>
        <v>0</v>
      </c>
      <c r="R476" s="83">
        <f>Вінниця!R24</f>
        <v>0</v>
      </c>
      <c r="S476" s="83">
        <f>Вінниця!S24</f>
        <v>0</v>
      </c>
      <c r="T476" s="81">
        <f>Вінниця!T24</f>
        <v>0</v>
      </c>
      <c r="U476" s="83">
        <f>Вінниця!U24</f>
        <v>0</v>
      </c>
      <c r="V476" s="81">
        <f>Вінниця!V24</f>
        <v>0</v>
      </c>
      <c r="W476" s="83">
        <f>Вінниця!W24</f>
        <v>0</v>
      </c>
      <c r="X476" s="83">
        <f>Вінниця!X24</f>
        <v>0</v>
      </c>
      <c r="Y476" s="83">
        <f>Вінниця!Y24</f>
        <v>0</v>
      </c>
      <c r="Z476" s="81">
        <f>Вінниця!Z24</f>
        <v>0</v>
      </c>
      <c r="AA476" s="81">
        <f>Вінниця!AA24</f>
        <v>0</v>
      </c>
    </row>
    <row r="477" spans="1:27" ht="15.75" x14ac:dyDescent="0.25">
      <c r="A477" s="79">
        <v>2</v>
      </c>
      <c r="B477" s="84" t="s">
        <v>6</v>
      </c>
      <c r="C477" s="81">
        <f>Волинь!C24</f>
        <v>0</v>
      </c>
      <c r="D477" s="81">
        <f>Волинь!D24</f>
        <v>0</v>
      </c>
      <c r="E477" s="81">
        <f>Волинь!E24</f>
        <v>0</v>
      </c>
      <c r="F477" s="81">
        <f>Волинь!F24</f>
        <v>0</v>
      </c>
      <c r="G477" s="81">
        <f>Волинь!G24</f>
        <v>0</v>
      </c>
      <c r="H477" s="81">
        <f>Волинь!H24</f>
        <v>0</v>
      </c>
      <c r="I477" s="81">
        <f>Волинь!I24</f>
        <v>0</v>
      </c>
      <c r="J477" s="83">
        <f>Волинь!J24</f>
        <v>0</v>
      </c>
      <c r="K477" s="83">
        <f>Волинь!K24</f>
        <v>0</v>
      </c>
      <c r="L477" s="81">
        <f>Волинь!L24</f>
        <v>0</v>
      </c>
      <c r="M477" s="81">
        <f>Волинь!M24</f>
        <v>0</v>
      </c>
      <c r="N477" s="81">
        <f>Волинь!N24</f>
        <v>0</v>
      </c>
      <c r="O477" s="83">
        <f>Волинь!O24</f>
        <v>0</v>
      </c>
      <c r="P477" s="81">
        <f>Волинь!P24</f>
        <v>0</v>
      </c>
      <c r="Q477" s="83">
        <f>Волинь!Q24</f>
        <v>0</v>
      </c>
      <c r="R477" s="83">
        <f>Волинь!R24</f>
        <v>0</v>
      </c>
      <c r="S477" s="83">
        <f>Волинь!S24</f>
        <v>0</v>
      </c>
      <c r="T477" s="81">
        <f>Волинь!T24</f>
        <v>0</v>
      </c>
      <c r="U477" s="83">
        <f>Волинь!U24</f>
        <v>0</v>
      </c>
      <c r="V477" s="81">
        <f>Волинь!V24</f>
        <v>0</v>
      </c>
      <c r="W477" s="83">
        <f>Волинь!W24</f>
        <v>0</v>
      </c>
      <c r="X477" s="83">
        <f>Волинь!X24</f>
        <v>0</v>
      </c>
      <c r="Y477" s="83">
        <f>Волинь!Y24</f>
        <v>0</v>
      </c>
      <c r="Z477" s="81">
        <f>Волинь!Z24</f>
        <v>0</v>
      </c>
      <c r="AA477" s="81">
        <f>Волинь!AA24</f>
        <v>0</v>
      </c>
    </row>
    <row r="478" spans="1:27" ht="15.75" x14ac:dyDescent="0.25">
      <c r="A478" s="79">
        <v>3</v>
      </c>
      <c r="B478" s="84" t="s">
        <v>7</v>
      </c>
      <c r="C478" s="81">
        <f>Донецьк!C24</f>
        <v>0</v>
      </c>
      <c r="D478" s="81">
        <f>Донецьк!D24</f>
        <v>0</v>
      </c>
      <c r="E478" s="81">
        <f>Донецьк!E24</f>
        <v>0</v>
      </c>
      <c r="F478" s="81">
        <f>Донецьк!F24</f>
        <v>0</v>
      </c>
      <c r="G478" s="81">
        <f>Донецьк!G24</f>
        <v>0</v>
      </c>
      <c r="H478" s="81">
        <f>Донецьк!H24</f>
        <v>0</v>
      </c>
      <c r="I478" s="81">
        <f>Донецьк!I24</f>
        <v>0</v>
      </c>
      <c r="J478" s="83">
        <f>Донецьк!J24</f>
        <v>0</v>
      </c>
      <c r="K478" s="83">
        <f>Донецьк!K24</f>
        <v>0</v>
      </c>
      <c r="L478" s="81">
        <f>Донецьк!L24</f>
        <v>0</v>
      </c>
      <c r="M478" s="81">
        <f>Донецьк!M24</f>
        <v>0</v>
      </c>
      <c r="N478" s="81">
        <f>Донецьк!N24</f>
        <v>0</v>
      </c>
      <c r="O478" s="83">
        <f>Донецьк!O24</f>
        <v>0</v>
      </c>
      <c r="P478" s="81">
        <f>Донецьк!P24</f>
        <v>0</v>
      </c>
      <c r="Q478" s="83">
        <f>Донецьк!Q24</f>
        <v>0</v>
      </c>
      <c r="R478" s="83">
        <f>Донецьк!R24</f>
        <v>0</v>
      </c>
      <c r="S478" s="83">
        <f>Донецьк!S24</f>
        <v>0</v>
      </c>
      <c r="T478" s="81">
        <f>Донецьк!T24</f>
        <v>0</v>
      </c>
      <c r="U478" s="83">
        <f>Донецьк!U24</f>
        <v>0</v>
      </c>
      <c r="V478" s="81">
        <f>Донецьк!V24</f>
        <v>0</v>
      </c>
      <c r="W478" s="83">
        <f>Донецьк!W24</f>
        <v>0</v>
      </c>
      <c r="X478" s="83">
        <f>Донецьк!X24</f>
        <v>0</v>
      </c>
      <c r="Y478" s="83">
        <f>Донецьк!Y24</f>
        <v>0</v>
      </c>
      <c r="Z478" s="81">
        <f>Донецьк!Z24</f>
        <v>0</v>
      </c>
      <c r="AA478" s="81">
        <f>Донецьк!AA24</f>
        <v>0</v>
      </c>
    </row>
    <row r="479" spans="1:27" ht="15.75" x14ac:dyDescent="0.25">
      <c r="A479" s="79">
        <v>4</v>
      </c>
      <c r="B479" s="84" t="s">
        <v>8</v>
      </c>
      <c r="C479" s="81">
        <f>Закарпаття!C24</f>
        <v>0</v>
      </c>
      <c r="D479" s="81">
        <f>Закарпаття!D24</f>
        <v>0</v>
      </c>
      <c r="E479" s="81">
        <f>Закарпаття!E24</f>
        <v>0</v>
      </c>
      <c r="F479" s="81">
        <f>Закарпаття!F24</f>
        <v>0</v>
      </c>
      <c r="G479" s="81">
        <f>Закарпаття!G24</f>
        <v>0</v>
      </c>
      <c r="H479" s="81">
        <f>Закарпаття!H24</f>
        <v>0</v>
      </c>
      <c r="I479" s="81">
        <f>Закарпаття!I24</f>
        <v>0</v>
      </c>
      <c r="J479" s="83">
        <f>Закарпаття!J24</f>
        <v>0</v>
      </c>
      <c r="K479" s="83">
        <f>Закарпаття!K24</f>
        <v>0</v>
      </c>
      <c r="L479" s="81">
        <f>Закарпаття!L24</f>
        <v>0</v>
      </c>
      <c r="M479" s="81">
        <f>Закарпаття!M24</f>
        <v>0</v>
      </c>
      <c r="N479" s="81">
        <f>Закарпаття!N24</f>
        <v>0</v>
      </c>
      <c r="O479" s="83">
        <f>Закарпаття!O24</f>
        <v>0</v>
      </c>
      <c r="P479" s="81">
        <f>Закарпаття!P24</f>
        <v>0</v>
      </c>
      <c r="Q479" s="83">
        <f>Закарпаття!Q24</f>
        <v>0</v>
      </c>
      <c r="R479" s="83">
        <f>Закарпаття!R24</f>
        <v>0</v>
      </c>
      <c r="S479" s="83">
        <f>Закарпаття!S24</f>
        <v>0</v>
      </c>
      <c r="T479" s="81">
        <f>Закарпаття!T24</f>
        <v>0</v>
      </c>
      <c r="U479" s="83">
        <f>Закарпаття!U24</f>
        <v>0</v>
      </c>
      <c r="V479" s="81">
        <f>Закарпаття!V24</f>
        <v>0</v>
      </c>
      <c r="W479" s="83">
        <f>Закарпаття!W24</f>
        <v>0</v>
      </c>
      <c r="X479" s="83">
        <f>Закарпаття!X24</f>
        <v>0</v>
      </c>
      <c r="Y479" s="83">
        <f>Закарпаття!Y24</f>
        <v>0</v>
      </c>
      <c r="Z479" s="81">
        <f>Закарпаття!Z24</f>
        <v>0</v>
      </c>
      <c r="AA479" s="81">
        <f>Закарпаття!AA24</f>
        <v>0</v>
      </c>
    </row>
    <row r="480" spans="1:27" ht="15.75" x14ac:dyDescent="0.25">
      <c r="A480" s="79">
        <v>5</v>
      </c>
      <c r="B480" s="84" t="s">
        <v>9</v>
      </c>
      <c r="C480" s="81">
        <f>Луганськ!C24</f>
        <v>0</v>
      </c>
      <c r="D480" s="81">
        <f>Луганськ!D24</f>
        <v>0</v>
      </c>
      <c r="E480" s="81">
        <f>Луганськ!E24</f>
        <v>0</v>
      </c>
      <c r="F480" s="81">
        <f>Луганськ!F24</f>
        <v>0</v>
      </c>
      <c r="G480" s="81">
        <f>Луганськ!G24</f>
        <v>0</v>
      </c>
      <c r="H480" s="81">
        <f>Луганськ!H24</f>
        <v>0</v>
      </c>
      <c r="I480" s="81">
        <f>Луганськ!I24</f>
        <v>0</v>
      </c>
      <c r="J480" s="83">
        <f>Луганськ!J24</f>
        <v>0</v>
      </c>
      <c r="K480" s="83">
        <f>Луганськ!K24</f>
        <v>0</v>
      </c>
      <c r="L480" s="81">
        <f>Луганськ!L24</f>
        <v>0</v>
      </c>
      <c r="M480" s="81">
        <f>Луганськ!M24</f>
        <v>0</v>
      </c>
      <c r="N480" s="81">
        <f>Луганськ!N24</f>
        <v>0</v>
      </c>
      <c r="O480" s="83">
        <f>Луганськ!O24</f>
        <v>0</v>
      </c>
      <c r="P480" s="81">
        <f>Луганськ!P24</f>
        <v>0</v>
      </c>
      <c r="Q480" s="83">
        <f>Луганськ!Q24</f>
        <v>0</v>
      </c>
      <c r="R480" s="83">
        <f>Луганськ!R24</f>
        <v>0</v>
      </c>
      <c r="S480" s="83">
        <f>Луганськ!S24</f>
        <v>0</v>
      </c>
      <c r="T480" s="81">
        <f>Луганськ!T24</f>
        <v>0</v>
      </c>
      <c r="U480" s="83">
        <f>Луганськ!U24</f>
        <v>0</v>
      </c>
      <c r="V480" s="81">
        <f>Луганськ!V24</f>
        <v>0</v>
      </c>
      <c r="W480" s="83">
        <f>Луганськ!W24</f>
        <v>0</v>
      </c>
      <c r="X480" s="83">
        <f>Луганськ!X24</f>
        <v>0</v>
      </c>
      <c r="Y480" s="83">
        <f>Луганськ!Y24</f>
        <v>0</v>
      </c>
      <c r="Z480" s="81">
        <f>Луганськ!Z24</f>
        <v>0</v>
      </c>
      <c r="AA480" s="81">
        <f>Луганськ!AA24</f>
        <v>0</v>
      </c>
    </row>
    <row r="481" spans="1:27" ht="15.75" x14ac:dyDescent="0.25">
      <c r="A481" s="79">
        <v>6</v>
      </c>
      <c r="B481" s="84" t="s">
        <v>10</v>
      </c>
      <c r="C481" s="81">
        <f>Львів!C24</f>
        <v>0</v>
      </c>
      <c r="D481" s="81">
        <f>Львів!D24</f>
        <v>0</v>
      </c>
      <c r="E481" s="81">
        <f>Львів!E24</f>
        <v>0</v>
      </c>
      <c r="F481" s="81">
        <f>Львів!F24</f>
        <v>0</v>
      </c>
      <c r="G481" s="81">
        <f>Львів!G24</f>
        <v>0</v>
      </c>
      <c r="H481" s="81">
        <f>Львів!H24</f>
        <v>0</v>
      </c>
      <c r="I481" s="81">
        <f>Львів!I24</f>
        <v>0</v>
      </c>
      <c r="J481" s="83">
        <f>Львів!J24</f>
        <v>0</v>
      </c>
      <c r="K481" s="83">
        <f>Львів!K24</f>
        <v>0</v>
      </c>
      <c r="L481" s="81">
        <f>Львів!L24</f>
        <v>0</v>
      </c>
      <c r="M481" s="81">
        <f>Львів!M24</f>
        <v>0</v>
      </c>
      <c r="N481" s="81">
        <f>Львів!N24</f>
        <v>0</v>
      </c>
      <c r="O481" s="83">
        <f>Львів!O24</f>
        <v>0</v>
      </c>
      <c r="P481" s="81">
        <f>Львів!P24</f>
        <v>0</v>
      </c>
      <c r="Q481" s="83">
        <f>Львів!Q24</f>
        <v>0</v>
      </c>
      <c r="R481" s="83">
        <f>Львів!R24</f>
        <v>0</v>
      </c>
      <c r="S481" s="83">
        <f>Львів!S24</f>
        <v>0</v>
      </c>
      <c r="T481" s="81">
        <f>Львів!T24</f>
        <v>0</v>
      </c>
      <c r="U481" s="83">
        <f>Львів!U24</f>
        <v>0</v>
      </c>
      <c r="V481" s="81">
        <f>Львів!V24</f>
        <v>0</v>
      </c>
      <c r="W481" s="83">
        <f>Львів!W24</f>
        <v>0</v>
      </c>
      <c r="X481" s="83">
        <f>Львів!X24</f>
        <v>0</v>
      </c>
      <c r="Y481" s="83">
        <f>Львів!Y24</f>
        <v>0</v>
      </c>
      <c r="Z481" s="81">
        <f>Львів!Z24</f>
        <v>0</v>
      </c>
      <c r="AA481" s="81">
        <f>Львів!AA24</f>
        <v>0</v>
      </c>
    </row>
    <row r="482" spans="1:27" ht="15.75" x14ac:dyDescent="0.25">
      <c r="A482" s="79">
        <v>7</v>
      </c>
      <c r="B482" s="84" t="s">
        <v>11</v>
      </c>
      <c r="C482" s="81">
        <f>Суми!C24</f>
        <v>12</v>
      </c>
      <c r="D482" s="81">
        <f>Суми!D24</f>
        <v>0</v>
      </c>
      <c r="E482" s="81">
        <f>Суми!E24</f>
        <v>12</v>
      </c>
      <c r="F482" s="81">
        <f>Суми!F24</f>
        <v>1</v>
      </c>
      <c r="G482" s="81">
        <f>Суми!G24</f>
        <v>0</v>
      </c>
      <c r="H482" s="81">
        <f>Суми!H24</f>
        <v>1</v>
      </c>
      <c r="I482" s="81">
        <f>Суми!I24</f>
        <v>0</v>
      </c>
      <c r="J482" s="83">
        <f>Суми!J24</f>
        <v>0.11899999999999999</v>
      </c>
      <c r="K482" s="83">
        <f>Суми!K24</f>
        <v>0.11899999999999999</v>
      </c>
      <c r="L482" s="81">
        <f>Суми!L24</f>
        <v>0</v>
      </c>
      <c r="M482" s="81">
        <f>Суми!M24</f>
        <v>0</v>
      </c>
      <c r="N482" s="81">
        <f>Суми!N24</f>
        <v>0</v>
      </c>
      <c r="O482" s="83">
        <f>Суми!O24</f>
        <v>0</v>
      </c>
      <c r="P482" s="81">
        <f>Суми!P24</f>
        <v>0</v>
      </c>
      <c r="Q482" s="83">
        <f>Суми!Q24</f>
        <v>0</v>
      </c>
      <c r="R482" s="83">
        <f>Суми!R24</f>
        <v>0</v>
      </c>
      <c r="S482" s="83">
        <f>Суми!S24</f>
        <v>0</v>
      </c>
      <c r="T482" s="81">
        <f>Суми!T24</f>
        <v>0</v>
      </c>
      <c r="U482" s="83">
        <f>Суми!U24</f>
        <v>0</v>
      </c>
      <c r="V482" s="81">
        <f>Суми!V24</f>
        <v>0</v>
      </c>
      <c r="W482" s="83">
        <f>Суми!W24</f>
        <v>0</v>
      </c>
      <c r="X482" s="83">
        <f>Суми!X24</f>
        <v>0</v>
      </c>
      <c r="Y482" s="83">
        <f>Суми!Y24</f>
        <v>0</v>
      </c>
      <c r="Z482" s="81">
        <f>Суми!Z24</f>
        <v>0</v>
      </c>
      <c r="AA482" s="81">
        <f>Суми!AA24</f>
        <v>0</v>
      </c>
    </row>
    <row r="483" spans="1:27" ht="15.75" x14ac:dyDescent="0.25">
      <c r="A483" s="79">
        <v>8</v>
      </c>
      <c r="B483" s="84" t="s">
        <v>12</v>
      </c>
      <c r="C483" s="81">
        <f>Тернопіль!C24</f>
        <v>0</v>
      </c>
      <c r="D483" s="81">
        <f>Тернопіль!D24</f>
        <v>0</v>
      </c>
      <c r="E483" s="81">
        <f>Тернопіль!E24</f>
        <v>0</v>
      </c>
      <c r="F483" s="81">
        <f>Тернопіль!F24</f>
        <v>0</v>
      </c>
      <c r="G483" s="81">
        <f>Тернопіль!G24</f>
        <v>0</v>
      </c>
      <c r="H483" s="81">
        <f>Тернопіль!H24</f>
        <v>0</v>
      </c>
      <c r="I483" s="81">
        <f>Тернопіль!I24</f>
        <v>0</v>
      </c>
      <c r="J483" s="83">
        <f>Тернопіль!J24</f>
        <v>0</v>
      </c>
      <c r="K483" s="83">
        <f>Тернопіль!K24</f>
        <v>0</v>
      </c>
      <c r="L483" s="81">
        <f>Тернопіль!L24</f>
        <v>0</v>
      </c>
      <c r="M483" s="81">
        <f>Тернопіль!M24</f>
        <v>0</v>
      </c>
      <c r="N483" s="81">
        <f>Тернопіль!N24</f>
        <v>0</v>
      </c>
      <c r="O483" s="83">
        <f>Тернопіль!O24</f>
        <v>0</v>
      </c>
      <c r="P483" s="81">
        <f>Тернопіль!P24</f>
        <v>0</v>
      </c>
      <c r="Q483" s="83">
        <f>Тернопіль!Q24</f>
        <v>0</v>
      </c>
      <c r="R483" s="83">
        <f>Тернопіль!R24</f>
        <v>0</v>
      </c>
      <c r="S483" s="83">
        <f>Тернопіль!S24</f>
        <v>0</v>
      </c>
      <c r="T483" s="81">
        <f>Тернопіль!T24</f>
        <v>0</v>
      </c>
      <c r="U483" s="83">
        <f>Тернопіль!U24</f>
        <v>0</v>
      </c>
      <c r="V483" s="81">
        <f>Тернопіль!V24</f>
        <v>0</v>
      </c>
      <c r="W483" s="83">
        <f>Тернопіль!W24</f>
        <v>0</v>
      </c>
      <c r="X483" s="83">
        <f>Тернопіль!X24</f>
        <v>0</v>
      </c>
      <c r="Y483" s="83">
        <f>Тернопіль!Y24</f>
        <v>0</v>
      </c>
      <c r="Z483" s="81">
        <f>Тернопіль!Z24</f>
        <v>0</v>
      </c>
      <c r="AA483" s="81">
        <f>Тернопіль!AA24</f>
        <v>0</v>
      </c>
    </row>
    <row r="484" spans="1:27" ht="15.75" x14ac:dyDescent="0.25">
      <c r="A484" s="79">
        <v>9</v>
      </c>
      <c r="B484" s="84" t="s">
        <v>13</v>
      </c>
      <c r="C484" s="81">
        <f>Харків!C24</f>
        <v>0</v>
      </c>
      <c r="D484" s="81">
        <f>Харків!D24</f>
        <v>0</v>
      </c>
      <c r="E484" s="81">
        <f>Харків!E24</f>
        <v>0</v>
      </c>
      <c r="F484" s="81">
        <f>Харків!F24</f>
        <v>0</v>
      </c>
      <c r="G484" s="81">
        <f>Харків!G24</f>
        <v>0</v>
      </c>
      <c r="H484" s="81">
        <f>Харків!H24</f>
        <v>0</v>
      </c>
      <c r="I484" s="81">
        <f>Харків!I24</f>
        <v>0</v>
      </c>
      <c r="J484" s="83">
        <f>Харків!J24</f>
        <v>0</v>
      </c>
      <c r="K484" s="83">
        <f>Харків!K24</f>
        <v>0</v>
      </c>
      <c r="L484" s="81">
        <f>Харків!L24</f>
        <v>0</v>
      </c>
      <c r="M484" s="81">
        <f>Харків!M24</f>
        <v>0</v>
      </c>
      <c r="N484" s="81">
        <f>Харків!N24</f>
        <v>0</v>
      </c>
      <c r="O484" s="83">
        <f>Харків!O24</f>
        <v>0</v>
      </c>
      <c r="P484" s="81">
        <f>Харків!P24</f>
        <v>0</v>
      </c>
      <c r="Q484" s="83">
        <f>Харків!Q24</f>
        <v>0</v>
      </c>
      <c r="R484" s="83">
        <f>Харків!R24</f>
        <v>0</v>
      </c>
      <c r="S484" s="83">
        <f>Харків!S24</f>
        <v>0</v>
      </c>
      <c r="T484" s="81">
        <f>Харків!T24</f>
        <v>0</v>
      </c>
      <c r="U484" s="83">
        <f>Харків!U24</f>
        <v>0</v>
      </c>
      <c r="V484" s="81">
        <f>Харків!V24</f>
        <v>0</v>
      </c>
      <c r="W484" s="83">
        <f>Харків!W24</f>
        <v>0</v>
      </c>
      <c r="X484" s="83">
        <f>Харків!X24</f>
        <v>0</v>
      </c>
      <c r="Y484" s="83">
        <f>Харків!Y24</f>
        <v>0</v>
      </c>
      <c r="Z484" s="81">
        <f>Харків!Z24</f>
        <v>0</v>
      </c>
      <c r="AA484" s="81">
        <f>Харків!AA24</f>
        <v>0</v>
      </c>
    </row>
    <row r="485" spans="1:27" ht="15.75" x14ac:dyDescent="0.25">
      <c r="A485" s="79">
        <v>10</v>
      </c>
      <c r="B485" s="84" t="s">
        <v>14</v>
      </c>
      <c r="C485" s="81">
        <f>Хмельницький!C24</f>
        <v>0</v>
      </c>
      <c r="D485" s="81">
        <f>Хмельницький!D24</f>
        <v>0</v>
      </c>
      <c r="E485" s="81">
        <f>Хмельницький!E24</f>
        <v>0</v>
      </c>
      <c r="F485" s="81">
        <f>Хмельницький!F24</f>
        <v>0</v>
      </c>
      <c r="G485" s="81">
        <f>Хмельницький!G24</f>
        <v>0</v>
      </c>
      <c r="H485" s="81">
        <f>Хмельницький!H24</f>
        <v>0</v>
      </c>
      <c r="I485" s="81">
        <f>Хмельницький!I24</f>
        <v>0</v>
      </c>
      <c r="J485" s="83">
        <f>Хмельницький!J24</f>
        <v>0</v>
      </c>
      <c r="K485" s="83">
        <f>Хмельницький!K24</f>
        <v>0</v>
      </c>
      <c r="L485" s="81">
        <f>Хмельницький!L24</f>
        <v>0</v>
      </c>
      <c r="M485" s="81">
        <f>Хмельницький!M24</f>
        <v>0</v>
      </c>
      <c r="N485" s="81">
        <f>Хмельницький!N24</f>
        <v>0</v>
      </c>
      <c r="O485" s="83">
        <f>Хмельницький!O24</f>
        <v>0</v>
      </c>
      <c r="P485" s="81">
        <f>Хмельницький!P24</f>
        <v>0</v>
      </c>
      <c r="Q485" s="83">
        <f>Хмельницький!Q24</f>
        <v>0</v>
      </c>
      <c r="R485" s="83">
        <f>Хмельницький!R24</f>
        <v>0</v>
      </c>
      <c r="S485" s="83">
        <f>Хмельницький!S24</f>
        <v>0</v>
      </c>
      <c r="T485" s="81">
        <f>Хмельницький!T24</f>
        <v>0</v>
      </c>
      <c r="U485" s="83">
        <f>Хмельницький!U24</f>
        <v>0</v>
      </c>
      <c r="V485" s="81">
        <f>Хмельницький!V24</f>
        <v>0</v>
      </c>
      <c r="W485" s="83">
        <f>Хмельницький!W24</f>
        <v>0</v>
      </c>
      <c r="X485" s="83">
        <f>Хмельницький!X24</f>
        <v>0</v>
      </c>
      <c r="Y485" s="83">
        <f>Хмельницький!Y24</f>
        <v>0</v>
      </c>
      <c r="Z485" s="81">
        <f>Хмельницький!Z24</f>
        <v>0</v>
      </c>
      <c r="AA485" s="81">
        <f>Хмельницький!AA24</f>
        <v>0</v>
      </c>
    </row>
    <row r="486" spans="1:27" ht="15.75" x14ac:dyDescent="0.25">
      <c r="A486" s="79">
        <v>11</v>
      </c>
      <c r="B486" s="86" t="s">
        <v>15</v>
      </c>
      <c r="C486" s="81">
        <f>Чернігів!C24</f>
        <v>3</v>
      </c>
      <c r="D486" s="81">
        <f>Чернігів!D24</f>
        <v>0</v>
      </c>
      <c r="E486" s="81">
        <f>Чернігів!E24</f>
        <v>3</v>
      </c>
      <c r="F486" s="81">
        <f>Чернігів!F24</f>
        <v>0</v>
      </c>
      <c r="G486" s="81">
        <f>Чернігів!G24</f>
        <v>0</v>
      </c>
      <c r="H486" s="81">
        <f>Чернігів!H24</f>
        <v>0</v>
      </c>
      <c r="I486" s="81">
        <f>Чернігів!I24</f>
        <v>0</v>
      </c>
      <c r="J486" s="83">
        <f>Чернігів!J24</f>
        <v>0</v>
      </c>
      <c r="K486" s="83">
        <f>Чернігів!K24</f>
        <v>0</v>
      </c>
      <c r="L486" s="81">
        <f>Чернігів!L24</f>
        <v>0</v>
      </c>
      <c r="M486" s="81">
        <f>Чернігів!M24</f>
        <v>0</v>
      </c>
      <c r="N486" s="81">
        <f>Чернігів!N24</f>
        <v>0</v>
      </c>
      <c r="O486" s="83">
        <f>Чернігів!O24</f>
        <v>0</v>
      </c>
      <c r="P486" s="81">
        <f>Чернігів!P24</f>
        <v>0</v>
      </c>
      <c r="Q486" s="83">
        <f>Чернігів!Q24</f>
        <v>0</v>
      </c>
      <c r="R486" s="83">
        <f>Чернігів!R24</f>
        <v>0</v>
      </c>
      <c r="S486" s="83">
        <f>Чернігів!S24</f>
        <v>0</v>
      </c>
      <c r="T486" s="81">
        <f>Чернігів!T24</f>
        <v>0</v>
      </c>
      <c r="U486" s="83">
        <f>Чернігів!U24</f>
        <v>0</v>
      </c>
      <c r="V486" s="81">
        <f>Чернігів!V24</f>
        <v>0</v>
      </c>
      <c r="W486" s="83">
        <f>Чернігів!W24</f>
        <v>0</v>
      </c>
      <c r="X486" s="83">
        <f>Чернігів!X24</f>
        <v>0</v>
      </c>
      <c r="Y486" s="83">
        <f>Чернігів!Y24</f>
        <v>0</v>
      </c>
      <c r="Z486" s="81">
        <f>Чернігів!Z24</f>
        <v>0</v>
      </c>
      <c r="AA486" s="81">
        <f>Чернігів!AA24</f>
        <v>0</v>
      </c>
    </row>
    <row r="487" spans="1:27" ht="15.75" x14ac:dyDescent="0.25">
      <c r="A487" s="79">
        <v>12</v>
      </c>
      <c r="B487" s="87" t="s">
        <v>16</v>
      </c>
      <c r="C487" s="81">
        <f>Поліський!C24</f>
        <v>2</v>
      </c>
      <c r="D487" s="81">
        <f>Поліський!D24</f>
        <v>0</v>
      </c>
      <c r="E487" s="81">
        <f>Поліський!E24</f>
        <v>2</v>
      </c>
      <c r="F487" s="81">
        <f>Поліський!F24</f>
        <v>3</v>
      </c>
      <c r="G487" s="81">
        <f>Поліський!G24</f>
        <v>0</v>
      </c>
      <c r="H487" s="81">
        <f>Поліський!H24</f>
        <v>3</v>
      </c>
      <c r="I487" s="81">
        <f>Поліський!I24</f>
        <v>0</v>
      </c>
      <c r="J487" s="83">
        <f>Поліський!J24</f>
        <v>0.45900000000000007</v>
      </c>
      <c r="K487" s="83">
        <f>Поліський!K24</f>
        <v>0.57800000000000007</v>
      </c>
      <c r="L487" s="81">
        <f>Поліський!L24</f>
        <v>0</v>
      </c>
      <c r="M487" s="81">
        <f>Поліський!M24</f>
        <v>0</v>
      </c>
      <c r="N487" s="81">
        <f>Поліський!N24</f>
        <v>0</v>
      </c>
      <c r="O487" s="83">
        <f>Поліський!O24</f>
        <v>0</v>
      </c>
      <c r="P487" s="81">
        <f>Поліський!P24</f>
        <v>0</v>
      </c>
      <c r="Q487" s="83">
        <f>Поліський!Q24</f>
        <v>0</v>
      </c>
      <c r="R487" s="83">
        <f>Поліський!R24</f>
        <v>0</v>
      </c>
      <c r="S487" s="83">
        <f>Поліський!S24</f>
        <v>0</v>
      </c>
      <c r="T487" s="81">
        <f>Поліський!T24</f>
        <v>0</v>
      </c>
      <c r="U487" s="83">
        <f>Поліський!U24</f>
        <v>0</v>
      </c>
      <c r="V487" s="81">
        <f>Поліський!V24</f>
        <v>0</v>
      </c>
      <c r="W487" s="83">
        <f>Поліський!W24</f>
        <v>0</v>
      </c>
      <c r="X487" s="83">
        <f>Поліський!X24</f>
        <v>0</v>
      </c>
      <c r="Y487" s="83">
        <f>Поліський!Y24</f>
        <v>0</v>
      </c>
      <c r="Z487" s="81">
        <f>Поліський!Z24</f>
        <v>0</v>
      </c>
      <c r="AA487" s="81">
        <f>Поліський!AA24</f>
        <v>0</v>
      </c>
    </row>
    <row r="488" spans="1:27" ht="15.75" x14ac:dyDescent="0.25">
      <c r="A488" s="79">
        <v>13</v>
      </c>
      <c r="B488" s="87" t="s">
        <v>17</v>
      </c>
      <c r="C488" s="81">
        <f>Столичний!C24</f>
        <v>0</v>
      </c>
      <c r="D488" s="81">
        <f>Столичний!D24</f>
        <v>0</v>
      </c>
      <c r="E488" s="81">
        <f>Столичний!E24</f>
        <v>0</v>
      </c>
      <c r="F488" s="81">
        <f>Столичний!F24</f>
        <v>0</v>
      </c>
      <c r="G488" s="81">
        <f>Столичний!G24</f>
        <v>0</v>
      </c>
      <c r="H488" s="81">
        <f>Столичний!H24</f>
        <v>0</v>
      </c>
      <c r="I488" s="81">
        <f>Столичний!I24</f>
        <v>0</v>
      </c>
      <c r="J488" s="83">
        <f>Столичний!J24</f>
        <v>0</v>
      </c>
      <c r="K488" s="83">
        <f>Столичний!K24</f>
        <v>0</v>
      </c>
      <c r="L488" s="81">
        <f>Столичний!L24</f>
        <v>0</v>
      </c>
      <c r="M488" s="81">
        <f>Столичний!M24</f>
        <v>0</v>
      </c>
      <c r="N488" s="81">
        <f>Столичний!N24</f>
        <v>0</v>
      </c>
      <c r="O488" s="83">
        <f>Столичний!O24</f>
        <v>0</v>
      </c>
      <c r="P488" s="81">
        <f>Столичний!P24</f>
        <v>0</v>
      </c>
      <c r="Q488" s="83">
        <f>Столичний!Q24</f>
        <v>0</v>
      </c>
      <c r="R488" s="83">
        <f>Столичний!R24</f>
        <v>0</v>
      </c>
      <c r="S488" s="83">
        <f>Столичний!S24</f>
        <v>0</v>
      </c>
      <c r="T488" s="81">
        <f>Столичний!T24</f>
        <v>0</v>
      </c>
      <c r="U488" s="83">
        <f>Столичний!U24</f>
        <v>0</v>
      </c>
      <c r="V488" s="81">
        <f>Столичний!V24</f>
        <v>0</v>
      </c>
      <c r="W488" s="83">
        <f>Столичний!W24</f>
        <v>0</v>
      </c>
      <c r="X488" s="83">
        <f>Столичний!X24</f>
        <v>0</v>
      </c>
      <c r="Y488" s="83">
        <f>Столичний!Y24</f>
        <v>0</v>
      </c>
      <c r="Z488" s="81">
        <f>Столичний!Z24</f>
        <v>0</v>
      </c>
      <c r="AA488" s="81">
        <f>Столичний!AA24</f>
        <v>0</v>
      </c>
    </row>
    <row r="489" spans="1:27" ht="15.75" x14ac:dyDescent="0.25">
      <c r="A489" s="79">
        <v>14</v>
      </c>
      <c r="B489" s="87" t="s">
        <v>18</v>
      </c>
      <c r="C489" s="81">
        <f>Центральний!C24</f>
        <v>0</v>
      </c>
      <c r="D489" s="81">
        <f>Центральний!D24</f>
        <v>0</v>
      </c>
      <c r="E489" s="81">
        <f>Центральний!E24</f>
        <v>0</v>
      </c>
      <c r="F489" s="81">
        <f>Центральний!F24</f>
        <v>0</v>
      </c>
      <c r="G489" s="81">
        <f>Центральний!G24</f>
        <v>0</v>
      </c>
      <c r="H489" s="81">
        <f>Центральний!H24</f>
        <v>0</v>
      </c>
      <c r="I489" s="81">
        <f>Центральний!I24</f>
        <v>0</v>
      </c>
      <c r="J489" s="83">
        <f>Центральний!J24</f>
        <v>0</v>
      </c>
      <c r="K489" s="83">
        <f>Центральний!K24</f>
        <v>0</v>
      </c>
      <c r="L489" s="81">
        <f>Центральний!L24</f>
        <v>0</v>
      </c>
      <c r="M489" s="81">
        <f>Центральний!M24</f>
        <v>0</v>
      </c>
      <c r="N489" s="81">
        <f>Центральний!N24</f>
        <v>0</v>
      </c>
      <c r="O489" s="83">
        <f>Центральний!O24</f>
        <v>0</v>
      </c>
      <c r="P489" s="81">
        <f>Центральний!P24</f>
        <v>0</v>
      </c>
      <c r="Q489" s="83">
        <f>Центральний!Q24</f>
        <v>0</v>
      </c>
      <c r="R489" s="83">
        <f>Центральний!R24</f>
        <v>0</v>
      </c>
      <c r="S489" s="83">
        <f>Центральний!S24</f>
        <v>0</v>
      </c>
      <c r="T489" s="81">
        <f>Центральний!T24</f>
        <v>0</v>
      </c>
      <c r="U489" s="83">
        <f>Центральний!U24</f>
        <v>0</v>
      </c>
      <c r="V489" s="81">
        <f>Центральний!V24</f>
        <v>0</v>
      </c>
      <c r="W489" s="83">
        <f>Центральний!W24</f>
        <v>0</v>
      </c>
      <c r="X489" s="83">
        <f>Центральний!X24</f>
        <v>0</v>
      </c>
      <c r="Y489" s="83">
        <f>Центральний!Y24</f>
        <v>0</v>
      </c>
      <c r="Z489" s="81">
        <f>Центральний!Z24</f>
        <v>0</v>
      </c>
      <c r="AA489" s="81">
        <f>Центральний!AA24</f>
        <v>0</v>
      </c>
    </row>
    <row r="490" spans="1:27" ht="15.75" x14ac:dyDescent="0.25">
      <c r="A490" s="88">
        <v>15</v>
      </c>
      <c r="B490" s="87" t="s">
        <v>19</v>
      </c>
      <c r="C490" s="81">
        <f>Карпатський!C24</f>
        <v>0</v>
      </c>
      <c r="D490" s="81">
        <f>Карпатський!D24</f>
        <v>0</v>
      </c>
      <c r="E490" s="81">
        <f>Карпатський!E24</f>
        <v>0</v>
      </c>
      <c r="F490" s="81">
        <f>Карпатський!F24</f>
        <v>2</v>
      </c>
      <c r="G490" s="81">
        <f>Карпатський!G24</f>
        <v>0</v>
      </c>
      <c r="H490" s="81">
        <f>Карпатський!H24</f>
        <v>2</v>
      </c>
      <c r="I490" s="81">
        <f>Карпатський!I24</f>
        <v>0</v>
      </c>
      <c r="J490" s="83">
        <f>Карпатський!J24</f>
        <v>0.34</v>
      </c>
      <c r="K490" s="83">
        <f>Карпатський!K24</f>
        <v>0.34</v>
      </c>
      <c r="L490" s="81">
        <f>Карпатський!L24</f>
        <v>0</v>
      </c>
      <c r="M490" s="81">
        <f>Карпатський!M24</f>
        <v>0</v>
      </c>
      <c r="N490" s="81">
        <f>Карпатський!N24</f>
        <v>0</v>
      </c>
      <c r="O490" s="83">
        <f>Карпатський!O24</f>
        <v>0</v>
      </c>
      <c r="P490" s="81">
        <f>Карпатський!P24</f>
        <v>0</v>
      </c>
      <c r="Q490" s="83">
        <f>Карпатський!Q24</f>
        <v>0</v>
      </c>
      <c r="R490" s="83">
        <f>Карпатський!R24</f>
        <v>0</v>
      </c>
      <c r="S490" s="83">
        <f>Карпатський!S24</f>
        <v>0</v>
      </c>
      <c r="T490" s="81">
        <f>Карпатський!T24</f>
        <v>0</v>
      </c>
      <c r="U490" s="83">
        <f>Карпатський!U24</f>
        <v>0</v>
      </c>
      <c r="V490" s="81">
        <f>Карпатський!V24</f>
        <v>0</v>
      </c>
      <c r="W490" s="83">
        <f>Карпатський!W24</f>
        <v>0</v>
      </c>
      <c r="X490" s="83">
        <f>Карпатський!X24</f>
        <v>0</v>
      </c>
      <c r="Y490" s="83">
        <f>Карпатський!Y24</f>
        <v>0</v>
      </c>
      <c r="Z490" s="81">
        <f>Карпатський!Z24</f>
        <v>0</v>
      </c>
      <c r="AA490" s="81">
        <f>Карпатський!AA24</f>
        <v>0</v>
      </c>
    </row>
    <row r="491" spans="1:27" ht="31.5" x14ac:dyDescent="0.25">
      <c r="A491" s="89">
        <v>16</v>
      </c>
      <c r="B491" s="87" t="s">
        <v>20</v>
      </c>
      <c r="C491" s="81">
        <f>Придніпровський!C24</f>
        <v>7</v>
      </c>
      <c r="D491" s="81">
        <f>Придніпровський!D24</f>
        <v>0</v>
      </c>
      <c r="E491" s="81">
        <f>Придніпровський!E24</f>
        <v>7</v>
      </c>
      <c r="F491" s="81">
        <f>Придніпровський!F24</f>
        <v>0</v>
      </c>
      <c r="G491" s="81">
        <f>Придніпровський!G24</f>
        <v>0</v>
      </c>
      <c r="H491" s="81">
        <f>Придніпровський!H24</f>
        <v>0</v>
      </c>
      <c r="I491" s="81">
        <f>Придніпровський!I24</f>
        <v>0</v>
      </c>
      <c r="J491" s="83">
        <f>Придніпровський!J24</f>
        <v>0</v>
      </c>
      <c r="K491" s="83">
        <f>Придніпровський!K24</f>
        <v>0</v>
      </c>
      <c r="L491" s="81">
        <f>Придніпровський!L24</f>
        <v>0</v>
      </c>
      <c r="M491" s="81">
        <f>Придніпровський!M24</f>
        <v>0</v>
      </c>
      <c r="N491" s="81">
        <f>Придніпровський!N24</f>
        <v>0</v>
      </c>
      <c r="O491" s="83">
        <f>Придніпровський!O24</f>
        <v>0</v>
      </c>
      <c r="P491" s="81">
        <f>Придніпровський!P24</f>
        <v>0</v>
      </c>
      <c r="Q491" s="83">
        <f>Придніпровський!Q24</f>
        <v>0</v>
      </c>
      <c r="R491" s="83">
        <f>Придніпровський!R24</f>
        <v>0</v>
      </c>
      <c r="S491" s="83">
        <f>Придніпровський!S24</f>
        <v>0</v>
      </c>
      <c r="T491" s="81">
        <f>Придніпровський!T24</f>
        <v>0</v>
      </c>
      <c r="U491" s="83">
        <f>Придніпровський!U24</f>
        <v>0</v>
      </c>
      <c r="V491" s="81">
        <f>Придніпровський!V24</f>
        <v>0</v>
      </c>
      <c r="W491" s="83">
        <f>Придніпровський!W24</f>
        <v>0</v>
      </c>
      <c r="X491" s="83">
        <f>Придніпровський!X24</f>
        <v>0</v>
      </c>
      <c r="Y491" s="83">
        <f>Придніпровський!Y24</f>
        <v>0</v>
      </c>
      <c r="Z491" s="81">
        <f>Придніпровський!Z24</f>
        <v>0</v>
      </c>
      <c r="AA491" s="81">
        <f>Придніпровський!AA24</f>
        <v>0</v>
      </c>
    </row>
    <row r="492" spans="1:27" ht="31.5" x14ac:dyDescent="0.25">
      <c r="A492" s="89">
        <v>17</v>
      </c>
      <c r="B492" s="87" t="s">
        <v>21</v>
      </c>
      <c r="C492" s="81">
        <f>Південний!C24</f>
        <v>0</v>
      </c>
      <c r="D492" s="81">
        <f>Південний!D24</f>
        <v>0</v>
      </c>
      <c r="E492" s="81">
        <f>Південний!E24</f>
        <v>0</v>
      </c>
      <c r="F492" s="81">
        <f>Південний!F24</f>
        <v>0</v>
      </c>
      <c r="G492" s="81">
        <f>Південний!G24</f>
        <v>0</v>
      </c>
      <c r="H492" s="81">
        <f>Південний!H24</f>
        <v>0</v>
      </c>
      <c r="I492" s="81">
        <f>Південний!I24</f>
        <v>0</v>
      </c>
      <c r="J492" s="83">
        <f>Південний!J24</f>
        <v>0</v>
      </c>
      <c r="K492" s="83">
        <f>Південний!K24</f>
        <v>0</v>
      </c>
      <c r="L492" s="81">
        <f>Південний!L24</f>
        <v>0</v>
      </c>
      <c r="M492" s="81">
        <f>Південний!M24</f>
        <v>0</v>
      </c>
      <c r="N492" s="81">
        <f>Південний!N24</f>
        <v>0</v>
      </c>
      <c r="O492" s="83">
        <f>Південний!O24</f>
        <v>0</v>
      </c>
      <c r="P492" s="81">
        <f>Південний!P24</f>
        <v>0</v>
      </c>
      <c r="Q492" s="83">
        <f>Південний!Q24</f>
        <v>0</v>
      </c>
      <c r="R492" s="83">
        <f>Південний!R24</f>
        <v>0</v>
      </c>
      <c r="S492" s="83">
        <f>Південний!S24</f>
        <v>0</v>
      </c>
      <c r="T492" s="81">
        <f>Південний!T24</f>
        <v>0</v>
      </c>
      <c r="U492" s="83">
        <f>Південний!U24</f>
        <v>0</v>
      </c>
      <c r="V492" s="81">
        <f>Південний!V24</f>
        <v>0</v>
      </c>
      <c r="W492" s="83">
        <f>Південний!W24</f>
        <v>0</v>
      </c>
      <c r="X492" s="83">
        <f>Південний!X24</f>
        <v>0</v>
      </c>
      <c r="Y492" s="83">
        <f>Південний!Y24</f>
        <v>0</v>
      </c>
      <c r="Z492" s="81">
        <f>Південний!Z24</f>
        <v>0</v>
      </c>
      <c r="AA492" s="81">
        <f>Південний!AA24</f>
        <v>0</v>
      </c>
    </row>
    <row r="493" spans="1:27" ht="31.5" x14ac:dyDescent="0.25">
      <c r="A493" s="89">
        <v>18</v>
      </c>
      <c r="B493" s="87" t="s">
        <v>22</v>
      </c>
      <c r="C493" s="81">
        <f>'Південно-Західний'!C24</f>
        <v>43</v>
      </c>
      <c r="D493" s="81">
        <f>'Південно-Західний'!D24</f>
        <v>0</v>
      </c>
      <c r="E493" s="81">
        <f>'Південно-Західний'!E24</f>
        <v>43</v>
      </c>
      <c r="F493" s="81">
        <f>'Південно-Західний'!F24</f>
        <v>43</v>
      </c>
      <c r="G493" s="81">
        <f>'Південно-Західний'!G24</f>
        <v>0</v>
      </c>
      <c r="H493" s="81">
        <f>'Південно-Західний'!H24</f>
        <v>43</v>
      </c>
      <c r="I493" s="81">
        <f>'Південно-Західний'!I24</f>
        <v>0</v>
      </c>
      <c r="J493" s="83">
        <f>'Південно-Західний'!J24</f>
        <v>16.507000000000001</v>
      </c>
      <c r="K493" s="83">
        <f>'Південно-Західний'!K24</f>
        <v>17.527000000000001</v>
      </c>
      <c r="L493" s="81">
        <f>'Південно-Західний'!L24</f>
        <v>0</v>
      </c>
      <c r="M493" s="81">
        <f>'Південно-Західний'!M24</f>
        <v>0</v>
      </c>
      <c r="N493" s="81">
        <f>'Південно-Західний'!N24</f>
        <v>0</v>
      </c>
      <c r="O493" s="83">
        <f>'Південно-Західний'!O24</f>
        <v>0</v>
      </c>
      <c r="P493" s="81">
        <f>'Південно-Західний'!P24</f>
        <v>0</v>
      </c>
      <c r="Q493" s="83">
        <f>'Південно-Західний'!Q24</f>
        <v>0</v>
      </c>
      <c r="R493" s="83">
        <f>'Південно-Західний'!R24</f>
        <v>0</v>
      </c>
      <c r="S493" s="83">
        <f>'Південно-Західний'!S24</f>
        <v>0</v>
      </c>
      <c r="T493" s="81">
        <f>'Південно-Західний'!T24</f>
        <v>0</v>
      </c>
      <c r="U493" s="83">
        <f>'Південно-Західний'!U24</f>
        <v>0</v>
      </c>
      <c r="V493" s="81">
        <f>'Південно-Західний'!V24</f>
        <v>0</v>
      </c>
      <c r="W493" s="83">
        <f>'Південно-Західний'!W24</f>
        <v>0</v>
      </c>
      <c r="X493" s="83">
        <f>'Південно-Західний'!X24</f>
        <v>0</v>
      </c>
      <c r="Y493" s="83">
        <f>'Південно-Західний'!Y24</f>
        <v>0</v>
      </c>
      <c r="Z493" s="81">
        <f>'Південно-Західний'!Z24</f>
        <v>0</v>
      </c>
      <c r="AA493" s="81">
        <f>'Південно-Західний'!AA24</f>
        <v>0</v>
      </c>
    </row>
    <row r="494" spans="1:27" ht="31.5" x14ac:dyDescent="0.25">
      <c r="A494" s="90"/>
      <c r="B494" s="91" t="s">
        <v>23</v>
      </c>
      <c r="C494" s="94">
        <f>ЦА!C24</f>
        <v>3</v>
      </c>
      <c r="D494" s="94">
        <f>ЦА!D24</f>
        <v>0</v>
      </c>
      <c r="E494" s="94">
        <f>ЦА!E24</f>
        <v>3</v>
      </c>
      <c r="F494" s="94">
        <f>ЦА!F24</f>
        <v>0</v>
      </c>
      <c r="G494" s="94">
        <f>ЦА!G24</f>
        <v>0</v>
      </c>
      <c r="H494" s="94">
        <f>ЦА!H24</f>
        <v>0</v>
      </c>
      <c r="I494" s="94">
        <f>ЦА!I24</f>
        <v>0</v>
      </c>
      <c r="J494" s="93">
        <f>ЦА!J24</f>
        <v>0</v>
      </c>
      <c r="K494" s="93">
        <f>ЦА!K24</f>
        <v>0</v>
      </c>
      <c r="L494" s="94">
        <f>ЦА!L24</f>
        <v>0</v>
      </c>
      <c r="M494" s="94">
        <f>ЦА!M24</f>
        <v>0</v>
      </c>
      <c r="N494" s="94">
        <f>ЦА!N24</f>
        <v>0</v>
      </c>
      <c r="O494" s="93">
        <f>ЦА!O24</f>
        <v>0</v>
      </c>
      <c r="P494" s="94">
        <f>ЦА!P24</f>
        <v>0</v>
      </c>
      <c r="Q494" s="93">
        <f>ЦА!Q24</f>
        <v>0</v>
      </c>
      <c r="R494" s="93">
        <f>ЦА!R24</f>
        <v>0</v>
      </c>
      <c r="S494" s="93">
        <f>ЦА!S24</f>
        <v>0</v>
      </c>
      <c r="T494" s="94">
        <f>ЦА!T24</f>
        <v>0</v>
      </c>
      <c r="U494" s="93">
        <f>ЦА!U24</f>
        <v>0</v>
      </c>
      <c r="V494" s="94">
        <f>ЦА!V24</f>
        <v>0</v>
      </c>
      <c r="W494" s="93">
        <f>ЦА!W24</f>
        <v>0</v>
      </c>
      <c r="X494" s="93">
        <f>ЦА!X24</f>
        <v>0</v>
      </c>
      <c r="Y494" s="93">
        <f>ЦА!Y24</f>
        <v>0</v>
      </c>
      <c r="Z494" s="94">
        <f>ЦА!Z24</f>
        <v>0</v>
      </c>
      <c r="AA494" s="94">
        <f>ЦА!AA24</f>
        <v>0</v>
      </c>
    </row>
    <row r="495" spans="1:27" ht="15.75" x14ac:dyDescent="0.25">
      <c r="A495" s="129" t="s">
        <v>103</v>
      </c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</row>
    <row r="496" spans="1:27" ht="15" customHeight="1" x14ac:dyDescent="0.25">
      <c r="A496" s="132" t="s">
        <v>53</v>
      </c>
      <c r="B496" s="132" t="s">
        <v>24</v>
      </c>
      <c r="C496" s="132" t="s">
        <v>25</v>
      </c>
      <c r="D496" s="132"/>
      <c r="E496" s="132"/>
      <c r="F496" s="132" t="s">
        <v>0</v>
      </c>
      <c r="G496" s="132"/>
      <c r="H496" s="132" t="s">
        <v>54</v>
      </c>
      <c r="I496" s="132"/>
      <c r="J496" s="132" t="s">
        <v>55</v>
      </c>
      <c r="K496" s="132"/>
      <c r="L496" s="138" t="s">
        <v>56</v>
      </c>
      <c r="M496" s="139"/>
      <c r="N496" s="138" t="s">
        <v>57</v>
      </c>
      <c r="O496" s="142"/>
      <c r="P496" s="142"/>
      <c r="Q496" s="139"/>
      <c r="R496" s="132" t="s">
        <v>26</v>
      </c>
      <c r="S496" s="132"/>
      <c r="T496" s="132" t="s">
        <v>83</v>
      </c>
      <c r="U496" s="132"/>
      <c r="V496" s="132"/>
      <c r="W496" s="132"/>
      <c r="X496" s="132"/>
      <c r="Y496" s="132"/>
      <c r="Z496" s="132" t="s">
        <v>59</v>
      </c>
      <c r="AA496" s="132"/>
    </row>
    <row r="497" spans="1:27" ht="15" customHeight="1" x14ac:dyDescent="0.25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40"/>
      <c r="M497" s="141"/>
      <c r="N497" s="140"/>
      <c r="O497" s="143"/>
      <c r="P497" s="143"/>
      <c r="Q497" s="141"/>
      <c r="R497" s="132"/>
      <c r="S497" s="132"/>
      <c r="T497" s="132" t="s">
        <v>60</v>
      </c>
      <c r="U497" s="132"/>
      <c r="V497" s="132" t="s">
        <v>1</v>
      </c>
      <c r="W497" s="132"/>
      <c r="X497" s="132"/>
      <c r="Y497" s="132"/>
      <c r="Z497" s="132"/>
      <c r="AA497" s="132"/>
    </row>
    <row r="498" spans="1:27" ht="15" customHeight="1" x14ac:dyDescent="0.25">
      <c r="A498" s="132"/>
      <c r="B498" s="132"/>
      <c r="C498" s="131" t="s">
        <v>2</v>
      </c>
      <c r="D498" s="127" t="s">
        <v>81</v>
      </c>
      <c r="E498" s="127" t="s">
        <v>82</v>
      </c>
      <c r="F498" s="131" t="s">
        <v>61</v>
      </c>
      <c r="G498" s="131" t="s">
        <v>62</v>
      </c>
      <c r="H498" s="131" t="s">
        <v>2</v>
      </c>
      <c r="I498" s="131" t="s">
        <v>27</v>
      </c>
      <c r="J498" s="133" t="s">
        <v>3</v>
      </c>
      <c r="K498" s="133" t="s">
        <v>1</v>
      </c>
      <c r="L498" s="134" t="s">
        <v>63</v>
      </c>
      <c r="M498" s="134" t="s">
        <v>64</v>
      </c>
      <c r="N498" s="134" t="s">
        <v>65</v>
      </c>
      <c r="O498" s="134" t="s">
        <v>66</v>
      </c>
      <c r="P498" s="137" t="s">
        <v>67</v>
      </c>
      <c r="Q498" s="137"/>
      <c r="R498" s="131" t="s">
        <v>2</v>
      </c>
      <c r="S498" s="131" t="s">
        <v>68</v>
      </c>
      <c r="T498" s="130" t="s">
        <v>65</v>
      </c>
      <c r="U498" s="130" t="s">
        <v>69</v>
      </c>
      <c r="V498" s="130" t="s">
        <v>65</v>
      </c>
      <c r="W498" s="132" t="s">
        <v>70</v>
      </c>
      <c r="X498" s="132"/>
      <c r="Y498" s="132"/>
      <c r="Z498" s="130" t="s">
        <v>4</v>
      </c>
      <c r="AA498" s="130" t="s">
        <v>28</v>
      </c>
    </row>
    <row r="499" spans="1:27" ht="177.75" x14ac:dyDescent="0.25">
      <c r="A499" s="132"/>
      <c r="B499" s="132"/>
      <c r="C499" s="131"/>
      <c r="D499" s="128"/>
      <c r="E499" s="128"/>
      <c r="F499" s="131"/>
      <c r="G499" s="131"/>
      <c r="H499" s="131"/>
      <c r="I499" s="131"/>
      <c r="J499" s="133"/>
      <c r="K499" s="133"/>
      <c r="L499" s="135"/>
      <c r="M499" s="135"/>
      <c r="N499" s="135"/>
      <c r="O499" s="135"/>
      <c r="P499" s="69" t="s">
        <v>65</v>
      </c>
      <c r="Q499" s="70" t="s">
        <v>66</v>
      </c>
      <c r="R499" s="131"/>
      <c r="S499" s="131"/>
      <c r="T499" s="130"/>
      <c r="U499" s="130"/>
      <c r="V499" s="130"/>
      <c r="W499" s="71" t="s">
        <v>71</v>
      </c>
      <c r="X499" s="71" t="s">
        <v>72</v>
      </c>
      <c r="Y499" s="72" t="s">
        <v>73</v>
      </c>
      <c r="Z499" s="130"/>
      <c r="AA499" s="130"/>
    </row>
    <row r="500" spans="1:27" ht="15.75" x14ac:dyDescent="0.25">
      <c r="A500" s="73">
        <v>1</v>
      </c>
      <c r="B500" s="73">
        <v>2</v>
      </c>
      <c r="C500" s="73">
        <v>3</v>
      </c>
      <c r="D500" s="73">
        <v>4</v>
      </c>
      <c r="E500" s="73">
        <v>5</v>
      </c>
      <c r="F500" s="73">
        <v>6</v>
      </c>
      <c r="G500" s="73">
        <v>7</v>
      </c>
      <c r="H500" s="73">
        <v>8</v>
      </c>
      <c r="I500" s="73">
        <v>9</v>
      </c>
      <c r="J500" s="73">
        <v>10</v>
      </c>
      <c r="K500" s="73">
        <v>11</v>
      </c>
      <c r="L500" s="73">
        <v>12</v>
      </c>
      <c r="M500" s="73">
        <v>13</v>
      </c>
      <c r="N500" s="73">
        <v>14</v>
      </c>
      <c r="O500" s="73">
        <v>15</v>
      </c>
      <c r="P500" s="73">
        <v>16</v>
      </c>
      <c r="Q500" s="73">
        <v>17</v>
      </c>
      <c r="R500" s="73">
        <v>18</v>
      </c>
      <c r="S500" s="73">
        <v>19</v>
      </c>
      <c r="T500" s="73">
        <v>20</v>
      </c>
      <c r="U500" s="73">
        <v>21</v>
      </c>
      <c r="V500" s="73">
        <v>22</v>
      </c>
      <c r="W500" s="73">
        <v>23</v>
      </c>
      <c r="X500" s="73">
        <v>24</v>
      </c>
      <c r="Y500" s="73">
        <v>25</v>
      </c>
      <c r="Z500" s="73">
        <v>26</v>
      </c>
      <c r="AA500" s="74">
        <v>27</v>
      </c>
    </row>
    <row r="501" spans="1:27" ht="15.75" x14ac:dyDescent="0.25">
      <c r="A501" s="75"/>
      <c r="B501" s="76"/>
      <c r="C501" s="77">
        <f t="shared" ref="C501:AA501" si="270">SUM(C502:C519)+C520</f>
        <v>48</v>
      </c>
      <c r="D501" s="77">
        <f t="shared" ref="D501" si="271">SUM(D502:D519)+D520</f>
        <v>0</v>
      </c>
      <c r="E501" s="77">
        <f t="shared" si="270"/>
        <v>48</v>
      </c>
      <c r="F501" s="77">
        <f t="shared" si="270"/>
        <v>40</v>
      </c>
      <c r="G501" s="77">
        <f t="shared" si="270"/>
        <v>0</v>
      </c>
      <c r="H501" s="77">
        <f t="shared" si="270"/>
        <v>40</v>
      </c>
      <c r="I501" s="77">
        <f t="shared" si="270"/>
        <v>0</v>
      </c>
      <c r="J501" s="78">
        <f t="shared" si="270"/>
        <v>3.1280000000000001</v>
      </c>
      <c r="K501" s="78">
        <f t="shared" si="270"/>
        <v>3.06</v>
      </c>
      <c r="L501" s="77">
        <f t="shared" si="270"/>
        <v>1</v>
      </c>
      <c r="M501" s="77">
        <f t="shared" si="270"/>
        <v>1</v>
      </c>
      <c r="N501" s="77">
        <f t="shared" si="270"/>
        <v>0</v>
      </c>
      <c r="O501" s="78">
        <f t="shared" si="270"/>
        <v>0</v>
      </c>
      <c r="P501" s="77">
        <f t="shared" si="270"/>
        <v>0</v>
      </c>
      <c r="Q501" s="78">
        <f t="shared" si="270"/>
        <v>0</v>
      </c>
      <c r="R501" s="78">
        <f t="shared" si="270"/>
        <v>0</v>
      </c>
      <c r="S501" s="78">
        <f t="shared" si="270"/>
        <v>0</v>
      </c>
      <c r="T501" s="77">
        <f t="shared" si="270"/>
        <v>0</v>
      </c>
      <c r="U501" s="78">
        <f t="shared" si="270"/>
        <v>0</v>
      </c>
      <c r="V501" s="77">
        <f t="shared" si="270"/>
        <v>0</v>
      </c>
      <c r="W501" s="78">
        <f t="shared" si="270"/>
        <v>0</v>
      </c>
      <c r="X501" s="78">
        <f t="shared" si="270"/>
        <v>0</v>
      </c>
      <c r="Y501" s="78">
        <f t="shared" si="270"/>
        <v>0</v>
      </c>
      <c r="Z501" s="77">
        <f t="shared" si="270"/>
        <v>0</v>
      </c>
      <c r="AA501" s="77">
        <f t="shared" si="270"/>
        <v>0</v>
      </c>
    </row>
    <row r="502" spans="1:27" ht="15.75" x14ac:dyDescent="0.25">
      <c r="A502" s="79">
        <v>1</v>
      </c>
      <c r="B502" s="80" t="s">
        <v>5</v>
      </c>
      <c r="C502" s="81">
        <f>Вінниця!C25</f>
        <v>0</v>
      </c>
      <c r="D502" s="81">
        <f>Вінниця!D25</f>
        <v>0</v>
      </c>
      <c r="E502" s="81">
        <f>Вінниця!E25</f>
        <v>0</v>
      </c>
      <c r="F502" s="81">
        <f>Вінниця!F25</f>
        <v>0</v>
      </c>
      <c r="G502" s="81">
        <f>Вінниця!G25</f>
        <v>0</v>
      </c>
      <c r="H502" s="81">
        <f>Вінниця!H25</f>
        <v>0</v>
      </c>
      <c r="I502" s="81">
        <f>Вінниця!I25</f>
        <v>0</v>
      </c>
      <c r="J502" s="83">
        <f>Вінниця!J25</f>
        <v>0</v>
      </c>
      <c r="K502" s="83">
        <f>Вінниця!K25</f>
        <v>0</v>
      </c>
      <c r="L502" s="81">
        <f>Вінниця!L25</f>
        <v>0</v>
      </c>
      <c r="M502" s="81">
        <f>Вінниця!M25</f>
        <v>0</v>
      </c>
      <c r="N502" s="81">
        <f>Вінниця!N25</f>
        <v>0</v>
      </c>
      <c r="O502" s="83">
        <f>Вінниця!O25</f>
        <v>0</v>
      </c>
      <c r="P502" s="81">
        <f>Вінниця!P25</f>
        <v>0</v>
      </c>
      <c r="Q502" s="83">
        <f>Вінниця!Q25</f>
        <v>0</v>
      </c>
      <c r="R502" s="83">
        <f>Вінниця!R25</f>
        <v>0</v>
      </c>
      <c r="S502" s="83">
        <f>Вінниця!S25</f>
        <v>0</v>
      </c>
      <c r="T502" s="81">
        <f>Вінниця!T25</f>
        <v>0</v>
      </c>
      <c r="U502" s="83">
        <f>Вінниця!U25</f>
        <v>0</v>
      </c>
      <c r="V502" s="81">
        <f>Вінниця!V25</f>
        <v>0</v>
      </c>
      <c r="W502" s="83">
        <f>Вінниця!W25</f>
        <v>0</v>
      </c>
      <c r="X502" s="83">
        <f>Вінниця!X25</f>
        <v>0</v>
      </c>
      <c r="Y502" s="83">
        <f>Вінниця!Y25</f>
        <v>0</v>
      </c>
      <c r="Z502" s="81">
        <f>Вінниця!Z25</f>
        <v>0</v>
      </c>
      <c r="AA502" s="81">
        <f>Вінниця!AA25</f>
        <v>0</v>
      </c>
    </row>
    <row r="503" spans="1:27" ht="15.75" x14ac:dyDescent="0.25">
      <c r="A503" s="79">
        <v>2</v>
      </c>
      <c r="B503" s="84" t="s">
        <v>6</v>
      </c>
      <c r="C503" s="81">
        <f>Волинь!C25</f>
        <v>0</v>
      </c>
      <c r="D503" s="81">
        <f>Волинь!D25</f>
        <v>0</v>
      </c>
      <c r="E503" s="81">
        <f>Волинь!E25</f>
        <v>0</v>
      </c>
      <c r="F503" s="81">
        <f>Волинь!F25</f>
        <v>0</v>
      </c>
      <c r="G503" s="81">
        <f>Волинь!G25</f>
        <v>0</v>
      </c>
      <c r="H503" s="81">
        <f>Волинь!H25</f>
        <v>0</v>
      </c>
      <c r="I503" s="81">
        <f>Волинь!I25</f>
        <v>0</v>
      </c>
      <c r="J503" s="83">
        <f>Волинь!J25</f>
        <v>0</v>
      </c>
      <c r="K503" s="83">
        <f>Волинь!K25</f>
        <v>0</v>
      </c>
      <c r="L503" s="81">
        <f>Волинь!L25</f>
        <v>0</v>
      </c>
      <c r="M503" s="81">
        <f>Волинь!M25</f>
        <v>0</v>
      </c>
      <c r="N503" s="81">
        <f>Волинь!N25</f>
        <v>0</v>
      </c>
      <c r="O503" s="83">
        <f>Волинь!O25</f>
        <v>0</v>
      </c>
      <c r="P503" s="81">
        <f>Волинь!P25</f>
        <v>0</v>
      </c>
      <c r="Q503" s="83">
        <f>Волинь!Q25</f>
        <v>0</v>
      </c>
      <c r="R503" s="83">
        <f>Волинь!R25</f>
        <v>0</v>
      </c>
      <c r="S503" s="83">
        <f>Волинь!S25</f>
        <v>0</v>
      </c>
      <c r="T503" s="81">
        <f>Волинь!T25</f>
        <v>0</v>
      </c>
      <c r="U503" s="83">
        <f>Волинь!U25</f>
        <v>0</v>
      </c>
      <c r="V503" s="81">
        <f>Волинь!V25</f>
        <v>0</v>
      </c>
      <c r="W503" s="83">
        <f>Волинь!W25</f>
        <v>0</v>
      </c>
      <c r="X503" s="83">
        <f>Волинь!X25</f>
        <v>0</v>
      </c>
      <c r="Y503" s="83">
        <f>Волинь!Y25</f>
        <v>0</v>
      </c>
      <c r="Z503" s="81">
        <f>Волинь!Z25</f>
        <v>0</v>
      </c>
      <c r="AA503" s="81">
        <f>Волинь!AA25</f>
        <v>0</v>
      </c>
    </row>
    <row r="504" spans="1:27" ht="15.75" x14ac:dyDescent="0.25">
      <c r="A504" s="79">
        <v>3</v>
      </c>
      <c r="B504" s="84" t="s">
        <v>7</v>
      </c>
      <c r="C504" s="81">
        <f>Донецьк!C25</f>
        <v>0</v>
      </c>
      <c r="D504" s="81">
        <f>Донецьк!D25</f>
        <v>0</v>
      </c>
      <c r="E504" s="81">
        <f>Донецьк!E25</f>
        <v>0</v>
      </c>
      <c r="F504" s="81">
        <f>Донецьк!F25</f>
        <v>0</v>
      </c>
      <c r="G504" s="81">
        <f>Донецьк!G25</f>
        <v>0</v>
      </c>
      <c r="H504" s="81">
        <f>Донецьк!H25</f>
        <v>0</v>
      </c>
      <c r="I504" s="81">
        <f>Донецьк!I25</f>
        <v>0</v>
      </c>
      <c r="J504" s="83">
        <f>Донецьк!J25</f>
        <v>0</v>
      </c>
      <c r="K504" s="83">
        <f>Донецьк!K25</f>
        <v>0</v>
      </c>
      <c r="L504" s="81">
        <f>Донецьк!L25</f>
        <v>0</v>
      </c>
      <c r="M504" s="81">
        <f>Донецьк!M25</f>
        <v>0</v>
      </c>
      <c r="N504" s="81">
        <f>Донецьк!N25</f>
        <v>0</v>
      </c>
      <c r="O504" s="83">
        <f>Донецьк!O25</f>
        <v>0</v>
      </c>
      <c r="P504" s="81">
        <f>Донецьк!P25</f>
        <v>0</v>
      </c>
      <c r="Q504" s="83">
        <f>Донецьк!Q25</f>
        <v>0</v>
      </c>
      <c r="R504" s="83">
        <f>Донецьк!R25</f>
        <v>0</v>
      </c>
      <c r="S504" s="83">
        <f>Донецьк!S25</f>
        <v>0</v>
      </c>
      <c r="T504" s="81">
        <f>Донецьк!T25</f>
        <v>0</v>
      </c>
      <c r="U504" s="83">
        <f>Донецьк!U25</f>
        <v>0</v>
      </c>
      <c r="V504" s="81">
        <f>Донецьк!V25</f>
        <v>0</v>
      </c>
      <c r="W504" s="83">
        <f>Донецьк!W25</f>
        <v>0</v>
      </c>
      <c r="X504" s="83">
        <f>Донецьк!X25</f>
        <v>0</v>
      </c>
      <c r="Y504" s="83">
        <f>Донецьк!Y25</f>
        <v>0</v>
      </c>
      <c r="Z504" s="81">
        <f>Донецьк!Z25</f>
        <v>0</v>
      </c>
      <c r="AA504" s="81">
        <f>Донецьк!AA25</f>
        <v>0</v>
      </c>
    </row>
    <row r="505" spans="1:27" ht="15.75" x14ac:dyDescent="0.25">
      <c r="A505" s="79">
        <v>4</v>
      </c>
      <c r="B505" s="84" t="s">
        <v>8</v>
      </c>
      <c r="C505" s="81">
        <f>Закарпаття!C25</f>
        <v>0</v>
      </c>
      <c r="D505" s="81">
        <f>Закарпаття!D25</f>
        <v>0</v>
      </c>
      <c r="E505" s="81">
        <f>Закарпаття!E25</f>
        <v>0</v>
      </c>
      <c r="F505" s="81">
        <f>Закарпаття!F25</f>
        <v>0</v>
      </c>
      <c r="G505" s="81">
        <f>Закарпаття!G25</f>
        <v>0</v>
      </c>
      <c r="H505" s="81">
        <f>Закарпаття!H25</f>
        <v>0</v>
      </c>
      <c r="I505" s="81">
        <f>Закарпаття!I25</f>
        <v>0</v>
      </c>
      <c r="J505" s="83">
        <f>Закарпаття!J25</f>
        <v>0</v>
      </c>
      <c r="K505" s="83">
        <f>Закарпаття!K25</f>
        <v>0</v>
      </c>
      <c r="L505" s="81">
        <f>Закарпаття!L25</f>
        <v>0</v>
      </c>
      <c r="M505" s="81">
        <f>Закарпаття!M25</f>
        <v>0</v>
      </c>
      <c r="N505" s="81">
        <f>Закарпаття!N25</f>
        <v>0</v>
      </c>
      <c r="O505" s="83">
        <f>Закарпаття!O25</f>
        <v>0</v>
      </c>
      <c r="P505" s="81">
        <f>Закарпаття!P25</f>
        <v>0</v>
      </c>
      <c r="Q505" s="83">
        <f>Закарпаття!Q25</f>
        <v>0</v>
      </c>
      <c r="R505" s="83">
        <f>Закарпаття!R25</f>
        <v>0</v>
      </c>
      <c r="S505" s="83">
        <f>Закарпаття!S25</f>
        <v>0</v>
      </c>
      <c r="T505" s="81">
        <f>Закарпаття!T25</f>
        <v>0</v>
      </c>
      <c r="U505" s="83">
        <f>Закарпаття!U25</f>
        <v>0</v>
      </c>
      <c r="V505" s="81">
        <f>Закарпаття!V25</f>
        <v>0</v>
      </c>
      <c r="W505" s="83">
        <f>Закарпаття!W25</f>
        <v>0</v>
      </c>
      <c r="X505" s="83">
        <f>Закарпаття!X25</f>
        <v>0</v>
      </c>
      <c r="Y505" s="83">
        <f>Закарпаття!Y25</f>
        <v>0</v>
      </c>
      <c r="Z505" s="81">
        <f>Закарпаття!Z25</f>
        <v>0</v>
      </c>
      <c r="AA505" s="81">
        <f>Закарпаття!AA25</f>
        <v>0</v>
      </c>
    </row>
    <row r="506" spans="1:27" ht="15.75" x14ac:dyDescent="0.25">
      <c r="A506" s="79">
        <v>5</v>
      </c>
      <c r="B506" s="84" t="s">
        <v>9</v>
      </c>
      <c r="C506" s="81">
        <f>Луганськ!C25</f>
        <v>0</v>
      </c>
      <c r="D506" s="81">
        <f>Луганськ!D25</f>
        <v>0</v>
      </c>
      <c r="E506" s="81">
        <f>Луганськ!E25</f>
        <v>0</v>
      </c>
      <c r="F506" s="81">
        <f>Луганськ!F25</f>
        <v>0</v>
      </c>
      <c r="G506" s="81">
        <f>Луганськ!G25</f>
        <v>0</v>
      </c>
      <c r="H506" s="81">
        <f>Луганськ!H25</f>
        <v>0</v>
      </c>
      <c r="I506" s="81">
        <f>Луганськ!I25</f>
        <v>0</v>
      </c>
      <c r="J506" s="83">
        <f>Луганськ!J25</f>
        <v>0</v>
      </c>
      <c r="K506" s="83">
        <f>Луганськ!K25</f>
        <v>0</v>
      </c>
      <c r="L506" s="81">
        <f>Луганськ!L25</f>
        <v>0</v>
      </c>
      <c r="M506" s="81">
        <f>Луганськ!M25</f>
        <v>0</v>
      </c>
      <c r="N506" s="81">
        <f>Луганськ!N25</f>
        <v>0</v>
      </c>
      <c r="O506" s="83">
        <f>Луганськ!O25</f>
        <v>0</v>
      </c>
      <c r="P506" s="81">
        <f>Луганськ!P25</f>
        <v>0</v>
      </c>
      <c r="Q506" s="83">
        <f>Луганськ!Q25</f>
        <v>0</v>
      </c>
      <c r="R506" s="83">
        <f>Луганськ!R25</f>
        <v>0</v>
      </c>
      <c r="S506" s="83">
        <f>Луганськ!S25</f>
        <v>0</v>
      </c>
      <c r="T506" s="81">
        <f>Луганськ!T25</f>
        <v>0</v>
      </c>
      <c r="U506" s="83">
        <f>Луганськ!U25</f>
        <v>0</v>
      </c>
      <c r="V506" s="81">
        <f>Луганськ!V25</f>
        <v>0</v>
      </c>
      <c r="W506" s="83">
        <f>Луганськ!W25</f>
        <v>0</v>
      </c>
      <c r="X506" s="83">
        <f>Луганськ!X25</f>
        <v>0</v>
      </c>
      <c r="Y506" s="83">
        <f>Луганськ!Y25</f>
        <v>0</v>
      </c>
      <c r="Z506" s="81">
        <f>Луганськ!Z25</f>
        <v>0</v>
      </c>
      <c r="AA506" s="81">
        <f>Луганськ!AA25</f>
        <v>0</v>
      </c>
    </row>
    <row r="507" spans="1:27" ht="15.75" x14ac:dyDescent="0.25">
      <c r="A507" s="79">
        <v>6</v>
      </c>
      <c r="B507" s="84" t="s">
        <v>10</v>
      </c>
      <c r="C507" s="81">
        <f>Львів!C25</f>
        <v>0</v>
      </c>
      <c r="D507" s="81">
        <f>Львів!D25</f>
        <v>0</v>
      </c>
      <c r="E507" s="81">
        <f>Львів!E25</f>
        <v>0</v>
      </c>
      <c r="F507" s="81">
        <f>Львів!F25</f>
        <v>0</v>
      </c>
      <c r="G507" s="81">
        <f>Львів!G25</f>
        <v>0</v>
      </c>
      <c r="H507" s="81">
        <f>Львів!H25</f>
        <v>0</v>
      </c>
      <c r="I507" s="81">
        <f>Львів!I25</f>
        <v>0</v>
      </c>
      <c r="J507" s="83">
        <f>Львів!J25</f>
        <v>0</v>
      </c>
      <c r="K507" s="83">
        <f>Львів!K25</f>
        <v>0</v>
      </c>
      <c r="L507" s="81">
        <f>Львів!L25</f>
        <v>0</v>
      </c>
      <c r="M507" s="81">
        <f>Львів!M25</f>
        <v>0</v>
      </c>
      <c r="N507" s="81">
        <f>Львів!N25</f>
        <v>0</v>
      </c>
      <c r="O507" s="83">
        <f>Львів!O25</f>
        <v>0</v>
      </c>
      <c r="P507" s="81">
        <f>Львів!P25</f>
        <v>0</v>
      </c>
      <c r="Q507" s="83">
        <f>Львів!Q25</f>
        <v>0</v>
      </c>
      <c r="R507" s="83">
        <f>Львів!R25</f>
        <v>0</v>
      </c>
      <c r="S507" s="83">
        <f>Львів!S25</f>
        <v>0</v>
      </c>
      <c r="T507" s="81">
        <f>Львів!T25</f>
        <v>0</v>
      </c>
      <c r="U507" s="83">
        <f>Львів!U25</f>
        <v>0</v>
      </c>
      <c r="V507" s="81">
        <f>Львів!V25</f>
        <v>0</v>
      </c>
      <c r="W507" s="83">
        <f>Львів!W25</f>
        <v>0</v>
      </c>
      <c r="X507" s="83">
        <f>Львів!X25</f>
        <v>0</v>
      </c>
      <c r="Y507" s="83">
        <f>Львів!Y25</f>
        <v>0</v>
      </c>
      <c r="Z507" s="81">
        <f>Львів!Z25</f>
        <v>0</v>
      </c>
      <c r="AA507" s="81">
        <f>Львів!AA25</f>
        <v>0</v>
      </c>
    </row>
    <row r="508" spans="1:27" ht="15.75" x14ac:dyDescent="0.25">
      <c r="A508" s="79">
        <v>7</v>
      </c>
      <c r="B508" s="84" t="s">
        <v>11</v>
      </c>
      <c r="C508" s="81">
        <f>Суми!C25</f>
        <v>1</v>
      </c>
      <c r="D508" s="81">
        <f>Суми!D25</f>
        <v>0</v>
      </c>
      <c r="E508" s="81">
        <f>Суми!E25</f>
        <v>1</v>
      </c>
      <c r="F508" s="81">
        <f>Суми!F25</f>
        <v>0</v>
      </c>
      <c r="G508" s="81">
        <f>Суми!G25</f>
        <v>0</v>
      </c>
      <c r="H508" s="81">
        <f>Суми!H25</f>
        <v>0</v>
      </c>
      <c r="I508" s="81">
        <f>Суми!I25</f>
        <v>0</v>
      </c>
      <c r="J508" s="83">
        <f>Суми!J25</f>
        <v>0</v>
      </c>
      <c r="K508" s="83">
        <f>Суми!K25</f>
        <v>0</v>
      </c>
      <c r="L508" s="81">
        <f>Суми!L25</f>
        <v>0</v>
      </c>
      <c r="M508" s="81">
        <f>Суми!M25</f>
        <v>0</v>
      </c>
      <c r="N508" s="81">
        <f>Суми!N25</f>
        <v>0</v>
      </c>
      <c r="O508" s="83">
        <f>Суми!O25</f>
        <v>0</v>
      </c>
      <c r="P508" s="81">
        <f>Суми!P25</f>
        <v>0</v>
      </c>
      <c r="Q508" s="83">
        <f>Суми!Q25</f>
        <v>0</v>
      </c>
      <c r="R508" s="83">
        <f>Суми!R25</f>
        <v>0</v>
      </c>
      <c r="S508" s="83">
        <f>Суми!S25</f>
        <v>0</v>
      </c>
      <c r="T508" s="81">
        <f>Суми!T25</f>
        <v>0</v>
      </c>
      <c r="U508" s="83">
        <f>Суми!U25</f>
        <v>0</v>
      </c>
      <c r="V508" s="81">
        <f>Суми!V25</f>
        <v>0</v>
      </c>
      <c r="W508" s="83">
        <f>Суми!W25</f>
        <v>0</v>
      </c>
      <c r="X508" s="83">
        <f>Суми!X25</f>
        <v>0</v>
      </c>
      <c r="Y508" s="83">
        <f>Суми!Y25</f>
        <v>0</v>
      </c>
      <c r="Z508" s="81">
        <f>Суми!Z25</f>
        <v>0</v>
      </c>
      <c r="AA508" s="81">
        <f>Суми!AA25</f>
        <v>0</v>
      </c>
    </row>
    <row r="509" spans="1:27" ht="15.75" x14ac:dyDescent="0.25">
      <c r="A509" s="79">
        <v>8</v>
      </c>
      <c r="B509" s="84" t="s">
        <v>12</v>
      </c>
      <c r="C509" s="81">
        <f>Тернопіль!C25</f>
        <v>0</v>
      </c>
      <c r="D509" s="81">
        <f>Тернопіль!D25</f>
        <v>0</v>
      </c>
      <c r="E509" s="81">
        <f>Тернопіль!E25</f>
        <v>0</v>
      </c>
      <c r="F509" s="81">
        <f>Тернопіль!F25</f>
        <v>0</v>
      </c>
      <c r="G509" s="81">
        <f>Тернопіль!G25</f>
        <v>0</v>
      </c>
      <c r="H509" s="81">
        <f>Тернопіль!H25</f>
        <v>0</v>
      </c>
      <c r="I509" s="81">
        <f>Тернопіль!I25</f>
        <v>0</v>
      </c>
      <c r="J509" s="83">
        <f>Тернопіль!J25</f>
        <v>0</v>
      </c>
      <c r="K509" s="83">
        <f>Тернопіль!K25</f>
        <v>0</v>
      </c>
      <c r="L509" s="81">
        <f>Тернопіль!L25</f>
        <v>0</v>
      </c>
      <c r="M509" s="81">
        <f>Тернопіль!M25</f>
        <v>0</v>
      </c>
      <c r="N509" s="81">
        <f>Тернопіль!N25</f>
        <v>0</v>
      </c>
      <c r="O509" s="83">
        <f>Тернопіль!O25</f>
        <v>0</v>
      </c>
      <c r="P509" s="81">
        <f>Тернопіль!P25</f>
        <v>0</v>
      </c>
      <c r="Q509" s="83">
        <f>Тернопіль!Q25</f>
        <v>0</v>
      </c>
      <c r="R509" s="83">
        <f>Тернопіль!R25</f>
        <v>0</v>
      </c>
      <c r="S509" s="83">
        <f>Тернопіль!S25</f>
        <v>0</v>
      </c>
      <c r="T509" s="81">
        <f>Тернопіль!T25</f>
        <v>0</v>
      </c>
      <c r="U509" s="83">
        <f>Тернопіль!U25</f>
        <v>0</v>
      </c>
      <c r="V509" s="81">
        <f>Тернопіль!V25</f>
        <v>0</v>
      </c>
      <c r="W509" s="83">
        <f>Тернопіль!W25</f>
        <v>0</v>
      </c>
      <c r="X509" s="83">
        <f>Тернопіль!X25</f>
        <v>0</v>
      </c>
      <c r="Y509" s="83">
        <f>Тернопіль!Y25</f>
        <v>0</v>
      </c>
      <c r="Z509" s="81">
        <f>Тернопіль!Z25</f>
        <v>0</v>
      </c>
      <c r="AA509" s="81">
        <f>Тернопіль!AA25</f>
        <v>0</v>
      </c>
    </row>
    <row r="510" spans="1:27" ht="15.75" x14ac:dyDescent="0.25">
      <c r="A510" s="79">
        <v>9</v>
      </c>
      <c r="B510" s="84" t="s">
        <v>13</v>
      </c>
      <c r="C510" s="81">
        <f>Харків!C25</f>
        <v>0</v>
      </c>
      <c r="D510" s="81">
        <f>Харків!D25</f>
        <v>0</v>
      </c>
      <c r="E510" s="81">
        <f>Харків!E25</f>
        <v>0</v>
      </c>
      <c r="F510" s="81">
        <f>Харків!F25</f>
        <v>0</v>
      </c>
      <c r="G510" s="81">
        <f>Харків!G25</f>
        <v>0</v>
      </c>
      <c r="H510" s="81">
        <f>Харків!H25</f>
        <v>0</v>
      </c>
      <c r="I510" s="81">
        <f>Харків!I25</f>
        <v>0</v>
      </c>
      <c r="J510" s="83">
        <f>Харків!J25</f>
        <v>0</v>
      </c>
      <c r="K510" s="83">
        <f>Харків!K25</f>
        <v>0</v>
      </c>
      <c r="L510" s="81">
        <f>Харків!L25</f>
        <v>0</v>
      </c>
      <c r="M510" s="81">
        <f>Харків!M25</f>
        <v>0</v>
      </c>
      <c r="N510" s="81">
        <f>Харків!N25</f>
        <v>0</v>
      </c>
      <c r="O510" s="83">
        <f>Харків!O25</f>
        <v>0</v>
      </c>
      <c r="P510" s="81">
        <f>Харків!P25</f>
        <v>0</v>
      </c>
      <c r="Q510" s="83">
        <f>Харків!Q25</f>
        <v>0</v>
      </c>
      <c r="R510" s="83">
        <f>Харків!R25</f>
        <v>0</v>
      </c>
      <c r="S510" s="83">
        <f>Харків!S25</f>
        <v>0</v>
      </c>
      <c r="T510" s="81">
        <f>Харків!T25</f>
        <v>0</v>
      </c>
      <c r="U510" s="83">
        <f>Харків!U25</f>
        <v>0</v>
      </c>
      <c r="V510" s="81">
        <f>Харків!V25</f>
        <v>0</v>
      </c>
      <c r="W510" s="83">
        <f>Харків!W25</f>
        <v>0</v>
      </c>
      <c r="X510" s="83">
        <f>Харків!X25</f>
        <v>0</v>
      </c>
      <c r="Y510" s="83">
        <f>Харків!Y25</f>
        <v>0</v>
      </c>
      <c r="Z510" s="81">
        <f>Харків!Z25</f>
        <v>0</v>
      </c>
      <c r="AA510" s="81">
        <f>Харків!AA25</f>
        <v>0</v>
      </c>
    </row>
    <row r="511" spans="1:27" ht="15.75" x14ac:dyDescent="0.25">
      <c r="A511" s="79">
        <v>10</v>
      </c>
      <c r="B511" s="84" t="s">
        <v>14</v>
      </c>
      <c r="C511" s="81">
        <f>Хмельницький!C25</f>
        <v>0</v>
      </c>
      <c r="D511" s="81">
        <f>Хмельницький!D25</f>
        <v>0</v>
      </c>
      <c r="E511" s="81">
        <f>Хмельницький!E25</f>
        <v>0</v>
      </c>
      <c r="F511" s="81">
        <f>Хмельницький!F25</f>
        <v>0</v>
      </c>
      <c r="G511" s="81">
        <f>Хмельницький!G25</f>
        <v>0</v>
      </c>
      <c r="H511" s="81">
        <f>Хмельницький!H25</f>
        <v>0</v>
      </c>
      <c r="I511" s="81">
        <f>Хмельницький!I25</f>
        <v>0</v>
      </c>
      <c r="J511" s="83">
        <f>Хмельницький!J25</f>
        <v>0</v>
      </c>
      <c r="K511" s="83">
        <f>Хмельницький!K25</f>
        <v>0</v>
      </c>
      <c r="L511" s="81">
        <f>Хмельницький!L25</f>
        <v>0</v>
      </c>
      <c r="M511" s="81">
        <f>Хмельницький!M25</f>
        <v>0</v>
      </c>
      <c r="N511" s="81">
        <f>Хмельницький!N25</f>
        <v>0</v>
      </c>
      <c r="O511" s="83">
        <f>Хмельницький!O25</f>
        <v>0</v>
      </c>
      <c r="P511" s="81">
        <f>Хмельницький!P25</f>
        <v>0</v>
      </c>
      <c r="Q511" s="83">
        <f>Хмельницький!Q25</f>
        <v>0</v>
      </c>
      <c r="R511" s="83">
        <f>Хмельницький!R25</f>
        <v>0</v>
      </c>
      <c r="S511" s="83">
        <f>Хмельницький!S25</f>
        <v>0</v>
      </c>
      <c r="T511" s="81">
        <f>Хмельницький!T25</f>
        <v>0</v>
      </c>
      <c r="U511" s="83">
        <f>Хмельницький!U25</f>
        <v>0</v>
      </c>
      <c r="V511" s="81">
        <f>Хмельницький!V25</f>
        <v>0</v>
      </c>
      <c r="W511" s="83">
        <f>Хмельницький!W25</f>
        <v>0</v>
      </c>
      <c r="X511" s="83">
        <f>Хмельницький!X25</f>
        <v>0</v>
      </c>
      <c r="Y511" s="83">
        <f>Хмельницький!Y25</f>
        <v>0</v>
      </c>
      <c r="Z511" s="81">
        <f>Хмельницький!Z25</f>
        <v>0</v>
      </c>
      <c r="AA511" s="81">
        <f>Хмельницький!AA25</f>
        <v>0</v>
      </c>
    </row>
    <row r="512" spans="1:27" ht="15.75" x14ac:dyDescent="0.25">
      <c r="A512" s="79">
        <v>11</v>
      </c>
      <c r="B512" s="86" t="s">
        <v>15</v>
      </c>
      <c r="C512" s="81">
        <f>Чернігів!C25</f>
        <v>41</v>
      </c>
      <c r="D512" s="81">
        <f>Чернігів!D25</f>
        <v>0</v>
      </c>
      <c r="E512" s="81">
        <f>Чернігів!E25</f>
        <v>41</v>
      </c>
      <c r="F512" s="81">
        <f>Чернігів!F25</f>
        <v>38</v>
      </c>
      <c r="G512" s="81">
        <f>Чернігів!G25</f>
        <v>0</v>
      </c>
      <c r="H512" s="81">
        <f>Чернігів!H25</f>
        <v>38</v>
      </c>
      <c r="I512" s="81">
        <f>Чернігів!I25</f>
        <v>0</v>
      </c>
      <c r="J512" s="83">
        <f>Чернігів!J25</f>
        <v>2.89</v>
      </c>
      <c r="K512" s="83">
        <f>Чернігів!K25</f>
        <v>2.8220000000000001</v>
      </c>
      <c r="L512" s="81">
        <f>Чернігів!L25</f>
        <v>0</v>
      </c>
      <c r="M512" s="81">
        <f>Чернігів!M25</f>
        <v>0</v>
      </c>
      <c r="N512" s="81">
        <f>Чернігів!N25</f>
        <v>0</v>
      </c>
      <c r="O512" s="83">
        <f>Чернігів!O25</f>
        <v>0</v>
      </c>
      <c r="P512" s="81">
        <f>Чернігів!P25</f>
        <v>0</v>
      </c>
      <c r="Q512" s="83">
        <f>Чернігів!Q25</f>
        <v>0</v>
      </c>
      <c r="R512" s="83">
        <f>Чернігів!R25</f>
        <v>0</v>
      </c>
      <c r="S512" s="83">
        <f>Чернігів!S25</f>
        <v>0</v>
      </c>
      <c r="T512" s="81">
        <f>Чернігів!T25</f>
        <v>0</v>
      </c>
      <c r="U512" s="83">
        <f>Чернігів!U25</f>
        <v>0</v>
      </c>
      <c r="V512" s="81">
        <f>Чернігів!V25</f>
        <v>0</v>
      </c>
      <c r="W512" s="83">
        <f>Чернігів!W25</f>
        <v>0</v>
      </c>
      <c r="X512" s="83">
        <f>Чернігів!X25</f>
        <v>0</v>
      </c>
      <c r="Y512" s="83">
        <f>Чернігів!Y25</f>
        <v>0</v>
      </c>
      <c r="Z512" s="81">
        <f>Чернігів!Z25</f>
        <v>0</v>
      </c>
      <c r="AA512" s="81">
        <f>Чернігів!AA25</f>
        <v>0</v>
      </c>
    </row>
    <row r="513" spans="1:27" ht="15.75" x14ac:dyDescent="0.25">
      <c r="A513" s="79">
        <v>12</v>
      </c>
      <c r="B513" s="87" t="s">
        <v>16</v>
      </c>
      <c r="C513" s="81">
        <f>Поліський!C25</f>
        <v>0</v>
      </c>
      <c r="D513" s="81">
        <f>Поліський!D25</f>
        <v>0</v>
      </c>
      <c r="E513" s="81">
        <f>Поліський!E25</f>
        <v>0</v>
      </c>
      <c r="F513" s="81">
        <f>Поліський!F25</f>
        <v>0</v>
      </c>
      <c r="G513" s="81">
        <f>Поліський!G25</f>
        <v>0</v>
      </c>
      <c r="H513" s="81">
        <f>Поліський!H25</f>
        <v>0</v>
      </c>
      <c r="I513" s="81">
        <f>Поліський!I25</f>
        <v>0</v>
      </c>
      <c r="J513" s="83">
        <f>Поліський!J25</f>
        <v>0</v>
      </c>
      <c r="K513" s="83">
        <f>Поліський!K25</f>
        <v>0</v>
      </c>
      <c r="L513" s="81">
        <f>Поліський!L25</f>
        <v>0</v>
      </c>
      <c r="M513" s="81">
        <f>Поліський!M25</f>
        <v>0</v>
      </c>
      <c r="N513" s="81">
        <f>Поліський!N25</f>
        <v>0</v>
      </c>
      <c r="O513" s="83">
        <f>Поліський!O25</f>
        <v>0</v>
      </c>
      <c r="P513" s="81">
        <f>Поліський!P25</f>
        <v>0</v>
      </c>
      <c r="Q513" s="83">
        <f>Поліський!Q25</f>
        <v>0</v>
      </c>
      <c r="R513" s="83">
        <f>Поліський!R25</f>
        <v>0</v>
      </c>
      <c r="S513" s="83">
        <f>Поліський!S25</f>
        <v>0</v>
      </c>
      <c r="T513" s="81">
        <f>Поліський!T25</f>
        <v>0</v>
      </c>
      <c r="U513" s="83">
        <f>Поліський!U25</f>
        <v>0</v>
      </c>
      <c r="V513" s="81">
        <f>Поліський!V25</f>
        <v>0</v>
      </c>
      <c r="W513" s="83">
        <f>Поліський!W25</f>
        <v>0</v>
      </c>
      <c r="X513" s="83">
        <f>Поліський!X25</f>
        <v>0</v>
      </c>
      <c r="Y513" s="83">
        <f>Поліський!Y25</f>
        <v>0</v>
      </c>
      <c r="Z513" s="81">
        <f>Поліський!Z25</f>
        <v>0</v>
      </c>
      <c r="AA513" s="81">
        <f>Поліський!AA25</f>
        <v>0</v>
      </c>
    </row>
    <row r="514" spans="1:27" ht="15.75" x14ac:dyDescent="0.25">
      <c r="A514" s="79">
        <v>13</v>
      </c>
      <c r="B514" s="87" t="s">
        <v>17</v>
      </c>
      <c r="C514" s="81">
        <f>Столичний!C25</f>
        <v>0</v>
      </c>
      <c r="D514" s="81">
        <f>Столичний!D25</f>
        <v>0</v>
      </c>
      <c r="E514" s="81">
        <f>Столичний!E25</f>
        <v>0</v>
      </c>
      <c r="F514" s="81">
        <f>Столичний!F25</f>
        <v>0</v>
      </c>
      <c r="G514" s="81">
        <f>Столичний!G25</f>
        <v>0</v>
      </c>
      <c r="H514" s="81">
        <f>Столичний!H25</f>
        <v>0</v>
      </c>
      <c r="I514" s="81">
        <f>Столичний!I25</f>
        <v>0</v>
      </c>
      <c r="J514" s="83">
        <f>Столичний!J25</f>
        <v>0</v>
      </c>
      <c r="K514" s="83">
        <f>Столичний!K25</f>
        <v>0</v>
      </c>
      <c r="L514" s="81">
        <f>Столичний!L25</f>
        <v>1</v>
      </c>
      <c r="M514" s="81">
        <f>Столичний!M25</f>
        <v>1</v>
      </c>
      <c r="N514" s="81">
        <f>Столичний!N25</f>
        <v>0</v>
      </c>
      <c r="O514" s="83">
        <f>Столичний!O25</f>
        <v>0</v>
      </c>
      <c r="P514" s="81">
        <f>Столичний!P25</f>
        <v>0</v>
      </c>
      <c r="Q514" s="83">
        <f>Столичний!Q25</f>
        <v>0</v>
      </c>
      <c r="R514" s="83">
        <f>Столичний!R25</f>
        <v>0</v>
      </c>
      <c r="S514" s="83">
        <f>Столичний!S25</f>
        <v>0</v>
      </c>
      <c r="T514" s="81">
        <f>Столичний!T25</f>
        <v>0</v>
      </c>
      <c r="U514" s="83">
        <f>Столичний!U25</f>
        <v>0</v>
      </c>
      <c r="V514" s="81">
        <f>Столичний!V25</f>
        <v>0</v>
      </c>
      <c r="W514" s="83">
        <f>Столичний!W25</f>
        <v>0</v>
      </c>
      <c r="X514" s="83">
        <f>Столичний!X25</f>
        <v>0</v>
      </c>
      <c r="Y514" s="83">
        <f>Столичний!Y25</f>
        <v>0</v>
      </c>
      <c r="Z514" s="81">
        <f>Столичний!Z25</f>
        <v>0</v>
      </c>
      <c r="AA514" s="81">
        <f>Столичний!AA25</f>
        <v>0</v>
      </c>
    </row>
    <row r="515" spans="1:27" ht="15.75" x14ac:dyDescent="0.25">
      <c r="A515" s="79">
        <v>14</v>
      </c>
      <c r="B515" s="87" t="s">
        <v>18</v>
      </c>
      <c r="C515" s="81">
        <f>Центральний!C25</f>
        <v>0</v>
      </c>
      <c r="D515" s="81">
        <f>Центральний!D25</f>
        <v>0</v>
      </c>
      <c r="E515" s="81">
        <f>Центральний!E25</f>
        <v>0</v>
      </c>
      <c r="F515" s="81">
        <f>Центральний!F25</f>
        <v>0</v>
      </c>
      <c r="G515" s="81">
        <f>Центральний!G25</f>
        <v>0</v>
      </c>
      <c r="H515" s="81">
        <f>Центральний!H25</f>
        <v>0</v>
      </c>
      <c r="I515" s="81">
        <f>Центральний!I25</f>
        <v>0</v>
      </c>
      <c r="J515" s="83">
        <f>Центральний!J25</f>
        <v>0</v>
      </c>
      <c r="K515" s="83">
        <f>Центральний!K25</f>
        <v>0</v>
      </c>
      <c r="L515" s="81">
        <f>Центральний!L25</f>
        <v>0</v>
      </c>
      <c r="M515" s="81">
        <f>Центральний!M25</f>
        <v>0</v>
      </c>
      <c r="N515" s="81">
        <f>Центральний!N25</f>
        <v>0</v>
      </c>
      <c r="O515" s="83">
        <f>Центральний!O25</f>
        <v>0</v>
      </c>
      <c r="P515" s="81">
        <f>Центральний!P25</f>
        <v>0</v>
      </c>
      <c r="Q515" s="83">
        <f>Центральний!Q25</f>
        <v>0</v>
      </c>
      <c r="R515" s="83">
        <f>Центральний!R25</f>
        <v>0</v>
      </c>
      <c r="S515" s="83">
        <f>Центральний!S25</f>
        <v>0</v>
      </c>
      <c r="T515" s="81">
        <f>Центральний!T25</f>
        <v>0</v>
      </c>
      <c r="U515" s="83">
        <f>Центральний!U25</f>
        <v>0</v>
      </c>
      <c r="V515" s="81">
        <f>Центральний!V25</f>
        <v>0</v>
      </c>
      <c r="W515" s="83">
        <f>Центральний!W25</f>
        <v>0</v>
      </c>
      <c r="X515" s="83">
        <f>Центральний!X25</f>
        <v>0</v>
      </c>
      <c r="Y515" s="83">
        <f>Центральний!Y25</f>
        <v>0</v>
      </c>
      <c r="Z515" s="81">
        <f>Центральний!Z25</f>
        <v>0</v>
      </c>
      <c r="AA515" s="81">
        <f>Центральний!AA25</f>
        <v>0</v>
      </c>
    </row>
    <row r="516" spans="1:27" ht="15.75" x14ac:dyDescent="0.25">
      <c r="A516" s="88">
        <v>15</v>
      </c>
      <c r="B516" s="87" t="s">
        <v>19</v>
      </c>
      <c r="C516" s="81">
        <f>Карпатський!C25</f>
        <v>0</v>
      </c>
      <c r="D516" s="81">
        <f>Карпатський!D25</f>
        <v>0</v>
      </c>
      <c r="E516" s="81">
        <f>Карпатський!E25</f>
        <v>0</v>
      </c>
      <c r="F516" s="81">
        <f>Карпатський!F25</f>
        <v>0</v>
      </c>
      <c r="G516" s="81">
        <f>Карпатський!G25</f>
        <v>0</v>
      </c>
      <c r="H516" s="81">
        <f>Карпатський!H25</f>
        <v>0</v>
      </c>
      <c r="I516" s="81">
        <f>Карпатський!I25</f>
        <v>0</v>
      </c>
      <c r="J516" s="83">
        <f>Карпатський!J25</f>
        <v>0</v>
      </c>
      <c r="K516" s="83">
        <f>Карпатський!K25</f>
        <v>0</v>
      </c>
      <c r="L516" s="81">
        <f>Карпатський!L25</f>
        <v>0</v>
      </c>
      <c r="M516" s="81">
        <f>Карпатський!M25</f>
        <v>0</v>
      </c>
      <c r="N516" s="81">
        <f>Карпатський!N25</f>
        <v>0</v>
      </c>
      <c r="O516" s="83">
        <f>Карпатський!O25</f>
        <v>0</v>
      </c>
      <c r="P516" s="81">
        <f>Карпатський!P25</f>
        <v>0</v>
      </c>
      <c r="Q516" s="83">
        <f>Карпатський!Q25</f>
        <v>0</v>
      </c>
      <c r="R516" s="83">
        <f>Карпатський!R25</f>
        <v>0</v>
      </c>
      <c r="S516" s="83">
        <f>Карпатський!S25</f>
        <v>0</v>
      </c>
      <c r="T516" s="81">
        <f>Карпатський!T25</f>
        <v>0</v>
      </c>
      <c r="U516" s="83">
        <f>Карпатський!U25</f>
        <v>0</v>
      </c>
      <c r="V516" s="81">
        <f>Карпатський!V25</f>
        <v>0</v>
      </c>
      <c r="W516" s="83">
        <f>Карпатський!W25</f>
        <v>0</v>
      </c>
      <c r="X516" s="83">
        <f>Карпатський!X25</f>
        <v>0</v>
      </c>
      <c r="Y516" s="83">
        <f>Карпатський!Y25</f>
        <v>0</v>
      </c>
      <c r="Z516" s="81">
        <f>Карпатський!Z25</f>
        <v>0</v>
      </c>
      <c r="AA516" s="81">
        <f>Карпатський!AA25</f>
        <v>0</v>
      </c>
    </row>
    <row r="517" spans="1:27" ht="31.5" x14ac:dyDescent="0.25">
      <c r="A517" s="89">
        <v>16</v>
      </c>
      <c r="B517" s="87" t="s">
        <v>20</v>
      </c>
      <c r="C517" s="81">
        <f>Придніпровський!C25</f>
        <v>0</v>
      </c>
      <c r="D517" s="81">
        <f>Придніпровський!D25</f>
        <v>0</v>
      </c>
      <c r="E517" s="81">
        <f>Придніпровський!E25</f>
        <v>0</v>
      </c>
      <c r="F517" s="81">
        <f>Придніпровський!F25</f>
        <v>0</v>
      </c>
      <c r="G517" s="81">
        <f>Придніпровський!G25</f>
        <v>0</v>
      </c>
      <c r="H517" s="81">
        <f>Придніпровський!H25</f>
        <v>0</v>
      </c>
      <c r="I517" s="81">
        <f>Придніпровський!I25</f>
        <v>0</v>
      </c>
      <c r="J517" s="83">
        <f>Придніпровський!J25</f>
        <v>0</v>
      </c>
      <c r="K517" s="83">
        <f>Придніпровський!K25</f>
        <v>0</v>
      </c>
      <c r="L517" s="81">
        <f>Придніпровський!L25</f>
        <v>0</v>
      </c>
      <c r="M517" s="81">
        <f>Придніпровський!M25</f>
        <v>0</v>
      </c>
      <c r="N517" s="81">
        <f>Придніпровський!N25</f>
        <v>0</v>
      </c>
      <c r="O517" s="83">
        <f>Придніпровський!O25</f>
        <v>0</v>
      </c>
      <c r="P517" s="81">
        <f>Придніпровський!P25</f>
        <v>0</v>
      </c>
      <c r="Q517" s="83">
        <f>Придніпровський!Q25</f>
        <v>0</v>
      </c>
      <c r="R517" s="83">
        <f>Придніпровський!R25</f>
        <v>0</v>
      </c>
      <c r="S517" s="83">
        <f>Придніпровський!S25</f>
        <v>0</v>
      </c>
      <c r="T517" s="81">
        <f>Придніпровський!T25</f>
        <v>0</v>
      </c>
      <c r="U517" s="83">
        <f>Придніпровський!U25</f>
        <v>0</v>
      </c>
      <c r="V517" s="81">
        <f>Придніпровський!V25</f>
        <v>0</v>
      </c>
      <c r="W517" s="83">
        <f>Придніпровський!W25</f>
        <v>0</v>
      </c>
      <c r="X517" s="83">
        <f>Придніпровський!X25</f>
        <v>0</v>
      </c>
      <c r="Y517" s="83">
        <f>Придніпровський!Y25</f>
        <v>0</v>
      </c>
      <c r="Z517" s="81">
        <f>Придніпровський!Z25</f>
        <v>0</v>
      </c>
      <c r="AA517" s="81">
        <f>Придніпровський!AA25</f>
        <v>0</v>
      </c>
    </row>
    <row r="518" spans="1:27" ht="31.5" x14ac:dyDescent="0.25">
      <c r="A518" s="89">
        <v>17</v>
      </c>
      <c r="B518" s="87" t="s">
        <v>21</v>
      </c>
      <c r="C518" s="81">
        <f>Південний!C25</f>
        <v>0</v>
      </c>
      <c r="D518" s="81">
        <f>Південний!D25</f>
        <v>0</v>
      </c>
      <c r="E518" s="81">
        <f>Південний!E25</f>
        <v>0</v>
      </c>
      <c r="F518" s="81">
        <f>Південний!F25</f>
        <v>0</v>
      </c>
      <c r="G518" s="81">
        <f>Південний!G25</f>
        <v>0</v>
      </c>
      <c r="H518" s="81">
        <f>Південний!H25</f>
        <v>0</v>
      </c>
      <c r="I518" s="81">
        <f>Південний!I25</f>
        <v>0</v>
      </c>
      <c r="J518" s="83">
        <f>Південний!J25</f>
        <v>0</v>
      </c>
      <c r="K518" s="83">
        <f>Південний!K25</f>
        <v>0</v>
      </c>
      <c r="L518" s="81">
        <f>Південний!L25</f>
        <v>0</v>
      </c>
      <c r="M518" s="81">
        <f>Південний!M25</f>
        <v>0</v>
      </c>
      <c r="N518" s="81">
        <f>Південний!N25</f>
        <v>0</v>
      </c>
      <c r="O518" s="83">
        <f>Південний!O25</f>
        <v>0</v>
      </c>
      <c r="P518" s="81">
        <f>Південний!P25</f>
        <v>0</v>
      </c>
      <c r="Q518" s="83">
        <f>Південний!Q25</f>
        <v>0</v>
      </c>
      <c r="R518" s="83">
        <f>Південний!R25</f>
        <v>0</v>
      </c>
      <c r="S518" s="83">
        <f>Південний!S25</f>
        <v>0</v>
      </c>
      <c r="T518" s="81">
        <f>Південний!T25</f>
        <v>0</v>
      </c>
      <c r="U518" s="83">
        <f>Південний!U25</f>
        <v>0</v>
      </c>
      <c r="V518" s="81">
        <f>Південний!V25</f>
        <v>0</v>
      </c>
      <c r="W518" s="83">
        <f>Південний!W25</f>
        <v>0</v>
      </c>
      <c r="X518" s="83">
        <f>Південний!X25</f>
        <v>0</v>
      </c>
      <c r="Y518" s="83">
        <f>Південний!Y25</f>
        <v>0</v>
      </c>
      <c r="Z518" s="81">
        <f>Південний!Z25</f>
        <v>0</v>
      </c>
      <c r="AA518" s="81">
        <f>Південний!AA25</f>
        <v>0</v>
      </c>
    </row>
    <row r="519" spans="1:27" ht="31.5" x14ac:dyDescent="0.25">
      <c r="A519" s="89">
        <v>18</v>
      </c>
      <c r="B519" s="87" t="s">
        <v>22</v>
      </c>
      <c r="C519" s="81">
        <f>'Південно-Західний'!C25</f>
        <v>3</v>
      </c>
      <c r="D519" s="81">
        <f>'Південно-Західний'!D25</f>
        <v>0</v>
      </c>
      <c r="E519" s="81">
        <f>'Південно-Західний'!E25</f>
        <v>3</v>
      </c>
      <c r="F519" s="81">
        <f>'Південно-Західний'!F25</f>
        <v>2</v>
      </c>
      <c r="G519" s="81">
        <f>'Південно-Західний'!G25</f>
        <v>0</v>
      </c>
      <c r="H519" s="81">
        <f>'Південно-Західний'!H25</f>
        <v>2</v>
      </c>
      <c r="I519" s="81">
        <f>'Південно-Західний'!I25</f>
        <v>0</v>
      </c>
      <c r="J519" s="83">
        <f>'Південно-Західний'!J25</f>
        <v>0.23799999999999999</v>
      </c>
      <c r="K519" s="83">
        <f>'Південно-Західний'!K25</f>
        <v>0.23799999999999999</v>
      </c>
      <c r="L519" s="81">
        <f>'Південно-Західний'!L25</f>
        <v>0</v>
      </c>
      <c r="M519" s="81">
        <f>'Південно-Західний'!M25</f>
        <v>0</v>
      </c>
      <c r="N519" s="81">
        <f>'Південно-Західний'!N25</f>
        <v>0</v>
      </c>
      <c r="O519" s="83">
        <f>'Південно-Західний'!O25</f>
        <v>0</v>
      </c>
      <c r="P519" s="81">
        <f>'Південно-Західний'!P25</f>
        <v>0</v>
      </c>
      <c r="Q519" s="83">
        <f>'Південно-Західний'!Q25</f>
        <v>0</v>
      </c>
      <c r="R519" s="83">
        <f>'Південно-Західний'!R25</f>
        <v>0</v>
      </c>
      <c r="S519" s="83">
        <f>'Південно-Західний'!S25</f>
        <v>0</v>
      </c>
      <c r="T519" s="81">
        <f>'Південно-Західний'!T25</f>
        <v>0</v>
      </c>
      <c r="U519" s="83">
        <f>'Південно-Західний'!U25</f>
        <v>0</v>
      </c>
      <c r="V519" s="81">
        <f>'Південно-Західний'!V25</f>
        <v>0</v>
      </c>
      <c r="W519" s="83">
        <f>'Південно-Західний'!W25</f>
        <v>0</v>
      </c>
      <c r="X519" s="83">
        <f>'Південно-Західний'!X25</f>
        <v>0</v>
      </c>
      <c r="Y519" s="83">
        <f>'Південно-Західний'!Y25</f>
        <v>0</v>
      </c>
      <c r="Z519" s="81">
        <f>'Південно-Західний'!Z25</f>
        <v>0</v>
      </c>
      <c r="AA519" s="81">
        <f>'Південно-Західний'!AA25</f>
        <v>0</v>
      </c>
    </row>
    <row r="520" spans="1:27" ht="31.5" x14ac:dyDescent="0.25">
      <c r="A520" s="90"/>
      <c r="B520" s="91" t="s">
        <v>23</v>
      </c>
      <c r="C520" s="94">
        <f>ЦА!C25</f>
        <v>3</v>
      </c>
      <c r="D520" s="94">
        <f>ЦА!D25</f>
        <v>0</v>
      </c>
      <c r="E520" s="94">
        <f>ЦА!E25</f>
        <v>3</v>
      </c>
      <c r="F520" s="94">
        <f>ЦА!F25</f>
        <v>0</v>
      </c>
      <c r="G520" s="94">
        <f>ЦА!G25</f>
        <v>0</v>
      </c>
      <c r="H520" s="94">
        <f>ЦА!H25</f>
        <v>0</v>
      </c>
      <c r="I520" s="94">
        <f>ЦА!I25</f>
        <v>0</v>
      </c>
      <c r="J520" s="93">
        <f>ЦА!J25</f>
        <v>0</v>
      </c>
      <c r="K520" s="93">
        <f>ЦА!K25</f>
        <v>0</v>
      </c>
      <c r="L520" s="94">
        <f>ЦА!L25</f>
        <v>0</v>
      </c>
      <c r="M520" s="94">
        <f>ЦА!M25</f>
        <v>0</v>
      </c>
      <c r="N520" s="94">
        <f>ЦА!N25</f>
        <v>0</v>
      </c>
      <c r="O520" s="93">
        <f>ЦА!O25</f>
        <v>0</v>
      </c>
      <c r="P520" s="94">
        <f>ЦА!P25</f>
        <v>0</v>
      </c>
      <c r="Q520" s="93">
        <f>ЦА!Q25</f>
        <v>0</v>
      </c>
      <c r="R520" s="93">
        <f>ЦА!R25</f>
        <v>0</v>
      </c>
      <c r="S520" s="93">
        <f>ЦА!S25</f>
        <v>0</v>
      </c>
      <c r="T520" s="94">
        <f>ЦА!T25</f>
        <v>0</v>
      </c>
      <c r="U520" s="93">
        <f>ЦА!U25</f>
        <v>0</v>
      </c>
      <c r="V520" s="94">
        <f>ЦА!V25</f>
        <v>0</v>
      </c>
      <c r="W520" s="93">
        <f>ЦА!W25</f>
        <v>0</v>
      </c>
      <c r="X520" s="93">
        <f>ЦА!X25</f>
        <v>0</v>
      </c>
      <c r="Y520" s="93">
        <f>ЦА!Y25</f>
        <v>0</v>
      </c>
      <c r="Z520" s="94">
        <f>ЦА!Z25</f>
        <v>0</v>
      </c>
      <c r="AA520" s="94">
        <f>ЦА!AA25</f>
        <v>0</v>
      </c>
    </row>
    <row r="521" spans="1:27" ht="15.75" x14ac:dyDescent="0.25">
      <c r="A521" s="129" t="s">
        <v>104</v>
      </c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</row>
    <row r="522" spans="1:27" ht="15" customHeight="1" x14ac:dyDescent="0.25">
      <c r="A522" s="132" t="s">
        <v>53</v>
      </c>
      <c r="B522" s="132" t="s">
        <v>24</v>
      </c>
      <c r="C522" s="132" t="s">
        <v>25</v>
      </c>
      <c r="D522" s="132"/>
      <c r="E522" s="132"/>
      <c r="F522" s="132" t="s">
        <v>0</v>
      </c>
      <c r="G522" s="132"/>
      <c r="H522" s="132" t="s">
        <v>54</v>
      </c>
      <c r="I522" s="132"/>
      <c r="J522" s="132" t="s">
        <v>55</v>
      </c>
      <c r="K522" s="132"/>
      <c r="L522" s="138" t="s">
        <v>56</v>
      </c>
      <c r="M522" s="139"/>
      <c r="N522" s="138" t="s">
        <v>57</v>
      </c>
      <c r="O522" s="142"/>
      <c r="P522" s="142"/>
      <c r="Q522" s="139"/>
      <c r="R522" s="132" t="s">
        <v>26</v>
      </c>
      <c r="S522" s="132"/>
      <c r="T522" s="132" t="s">
        <v>83</v>
      </c>
      <c r="U522" s="132"/>
      <c r="V522" s="132"/>
      <c r="W522" s="132"/>
      <c r="X522" s="132"/>
      <c r="Y522" s="132"/>
      <c r="Z522" s="132" t="s">
        <v>59</v>
      </c>
      <c r="AA522" s="132"/>
    </row>
    <row r="523" spans="1:27" ht="15" customHeight="1" x14ac:dyDescent="0.25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40"/>
      <c r="M523" s="141"/>
      <c r="N523" s="140"/>
      <c r="O523" s="143"/>
      <c r="P523" s="143"/>
      <c r="Q523" s="141"/>
      <c r="R523" s="132"/>
      <c r="S523" s="132"/>
      <c r="T523" s="132" t="s">
        <v>60</v>
      </c>
      <c r="U523" s="132"/>
      <c r="V523" s="132" t="s">
        <v>1</v>
      </c>
      <c r="W523" s="132"/>
      <c r="X523" s="132"/>
      <c r="Y523" s="132"/>
      <c r="Z523" s="132"/>
      <c r="AA523" s="132"/>
    </row>
    <row r="524" spans="1:27" ht="15" customHeight="1" x14ac:dyDescent="0.25">
      <c r="A524" s="132"/>
      <c r="B524" s="132"/>
      <c r="C524" s="131" t="s">
        <v>2</v>
      </c>
      <c r="D524" s="127" t="s">
        <v>81</v>
      </c>
      <c r="E524" s="127" t="s">
        <v>82</v>
      </c>
      <c r="F524" s="131" t="s">
        <v>61</v>
      </c>
      <c r="G524" s="131" t="s">
        <v>62</v>
      </c>
      <c r="H524" s="131" t="s">
        <v>2</v>
      </c>
      <c r="I524" s="131" t="s">
        <v>27</v>
      </c>
      <c r="J524" s="133" t="s">
        <v>3</v>
      </c>
      <c r="K524" s="133" t="s">
        <v>1</v>
      </c>
      <c r="L524" s="134" t="s">
        <v>63</v>
      </c>
      <c r="M524" s="134" t="s">
        <v>64</v>
      </c>
      <c r="N524" s="134" t="s">
        <v>65</v>
      </c>
      <c r="O524" s="134" t="s">
        <v>66</v>
      </c>
      <c r="P524" s="137" t="s">
        <v>67</v>
      </c>
      <c r="Q524" s="137"/>
      <c r="R524" s="131" t="s">
        <v>2</v>
      </c>
      <c r="S524" s="131" t="s">
        <v>68</v>
      </c>
      <c r="T524" s="130" t="s">
        <v>65</v>
      </c>
      <c r="U524" s="130" t="s">
        <v>69</v>
      </c>
      <c r="V524" s="130" t="s">
        <v>65</v>
      </c>
      <c r="W524" s="132" t="s">
        <v>70</v>
      </c>
      <c r="X524" s="132"/>
      <c r="Y524" s="132"/>
      <c r="Z524" s="130" t="s">
        <v>4</v>
      </c>
      <c r="AA524" s="130" t="s">
        <v>28</v>
      </c>
    </row>
    <row r="525" spans="1:27" ht="177.75" x14ac:dyDescent="0.25">
      <c r="A525" s="132"/>
      <c r="B525" s="132"/>
      <c r="C525" s="131"/>
      <c r="D525" s="128"/>
      <c r="E525" s="128"/>
      <c r="F525" s="131"/>
      <c r="G525" s="131"/>
      <c r="H525" s="131"/>
      <c r="I525" s="131"/>
      <c r="J525" s="133"/>
      <c r="K525" s="133"/>
      <c r="L525" s="135"/>
      <c r="M525" s="135"/>
      <c r="N525" s="135"/>
      <c r="O525" s="135"/>
      <c r="P525" s="69" t="s">
        <v>65</v>
      </c>
      <c r="Q525" s="70" t="s">
        <v>66</v>
      </c>
      <c r="R525" s="131"/>
      <c r="S525" s="131"/>
      <c r="T525" s="130"/>
      <c r="U525" s="130"/>
      <c r="V525" s="130"/>
      <c r="W525" s="71" t="s">
        <v>71</v>
      </c>
      <c r="X525" s="71" t="s">
        <v>72</v>
      </c>
      <c r="Y525" s="72" t="s">
        <v>73</v>
      </c>
      <c r="Z525" s="130"/>
      <c r="AA525" s="130"/>
    </row>
    <row r="526" spans="1:27" ht="15.75" x14ac:dyDescent="0.25">
      <c r="A526" s="73">
        <v>1</v>
      </c>
      <c r="B526" s="73">
        <v>2</v>
      </c>
      <c r="C526" s="73">
        <v>3</v>
      </c>
      <c r="D526" s="73">
        <v>4</v>
      </c>
      <c r="E526" s="73">
        <v>5</v>
      </c>
      <c r="F526" s="73">
        <v>6</v>
      </c>
      <c r="G526" s="73">
        <v>7</v>
      </c>
      <c r="H526" s="73">
        <v>8</v>
      </c>
      <c r="I526" s="73">
        <v>9</v>
      </c>
      <c r="J526" s="73">
        <v>10</v>
      </c>
      <c r="K526" s="73">
        <v>11</v>
      </c>
      <c r="L526" s="73">
        <v>12</v>
      </c>
      <c r="M526" s="73">
        <v>13</v>
      </c>
      <c r="N526" s="73">
        <v>14</v>
      </c>
      <c r="O526" s="73">
        <v>15</v>
      </c>
      <c r="P526" s="73">
        <v>16</v>
      </c>
      <c r="Q526" s="73">
        <v>17</v>
      </c>
      <c r="R526" s="73">
        <v>18</v>
      </c>
      <c r="S526" s="73">
        <v>19</v>
      </c>
      <c r="T526" s="73">
        <v>20</v>
      </c>
      <c r="U526" s="73">
        <v>21</v>
      </c>
      <c r="V526" s="73">
        <v>22</v>
      </c>
      <c r="W526" s="73">
        <v>23</v>
      </c>
      <c r="X526" s="73">
        <v>24</v>
      </c>
      <c r="Y526" s="73">
        <v>25</v>
      </c>
      <c r="Z526" s="73">
        <v>26</v>
      </c>
      <c r="AA526" s="74">
        <v>27</v>
      </c>
    </row>
    <row r="527" spans="1:27" ht="15.75" x14ac:dyDescent="0.25">
      <c r="A527" s="75"/>
      <c r="B527" s="76"/>
      <c r="C527" s="77">
        <f t="shared" ref="C527:AA527" si="272">SUM(C528:C545)+C546</f>
        <v>3624</v>
      </c>
      <c r="D527" s="77">
        <f t="shared" ref="D527" si="273">SUM(D528:D545)+D546</f>
        <v>15</v>
      </c>
      <c r="E527" s="77">
        <f t="shared" si="272"/>
        <v>3609</v>
      </c>
      <c r="F527" s="77">
        <f t="shared" si="272"/>
        <v>2990</v>
      </c>
      <c r="G527" s="77">
        <f t="shared" si="272"/>
        <v>265</v>
      </c>
      <c r="H527" s="77">
        <f t="shared" si="272"/>
        <v>2786</v>
      </c>
      <c r="I527" s="77">
        <f t="shared" si="272"/>
        <v>7</v>
      </c>
      <c r="J527" s="78">
        <f t="shared" si="272"/>
        <v>1424.0419999999999</v>
      </c>
      <c r="K527" s="78">
        <f t="shared" si="272"/>
        <v>1355.7020000000002</v>
      </c>
      <c r="L527" s="77">
        <f t="shared" si="272"/>
        <v>254</v>
      </c>
      <c r="M527" s="77">
        <f t="shared" si="272"/>
        <v>133</v>
      </c>
      <c r="N527" s="77">
        <f t="shared" si="272"/>
        <v>61</v>
      </c>
      <c r="O527" s="78">
        <f t="shared" si="272"/>
        <v>53845.118999999999</v>
      </c>
      <c r="P527" s="77">
        <f t="shared" si="272"/>
        <v>80</v>
      </c>
      <c r="Q527" s="78">
        <f t="shared" si="272"/>
        <v>58129.929909999999</v>
      </c>
      <c r="R527" s="78">
        <f t="shared" si="272"/>
        <v>183005.20102870002</v>
      </c>
      <c r="S527" s="78">
        <f t="shared" si="272"/>
        <v>142422.24662000002</v>
      </c>
      <c r="T527" s="77">
        <f t="shared" si="272"/>
        <v>912</v>
      </c>
      <c r="U527" s="78">
        <f t="shared" si="272"/>
        <v>47357.270718699998</v>
      </c>
      <c r="V527" s="77">
        <f t="shared" si="272"/>
        <v>762</v>
      </c>
      <c r="W527" s="78">
        <f t="shared" si="272"/>
        <v>46077.078900000008</v>
      </c>
      <c r="X527" s="78">
        <f t="shared" si="272"/>
        <v>8094.5519099999992</v>
      </c>
      <c r="Y527" s="78">
        <f t="shared" si="272"/>
        <v>37982.52708</v>
      </c>
      <c r="Z527" s="77">
        <f t="shared" si="272"/>
        <v>0</v>
      </c>
      <c r="AA527" s="77">
        <f t="shared" si="272"/>
        <v>0</v>
      </c>
    </row>
    <row r="528" spans="1:27" ht="15.75" x14ac:dyDescent="0.25">
      <c r="A528" s="79">
        <v>1</v>
      </c>
      <c r="B528" s="80" t="s">
        <v>5</v>
      </c>
      <c r="C528" s="81">
        <f>Вінниця!C26</f>
        <v>46</v>
      </c>
      <c r="D528" s="81">
        <f>Вінниця!D26</f>
        <v>3</v>
      </c>
      <c r="E528" s="81">
        <f>Вінниця!E26</f>
        <v>43</v>
      </c>
      <c r="F528" s="81">
        <f>Вінниця!F26</f>
        <v>59</v>
      </c>
      <c r="G528" s="81">
        <f>Вінниця!G26</f>
        <v>7</v>
      </c>
      <c r="H528" s="81">
        <f>Вінниця!H26</f>
        <v>48</v>
      </c>
      <c r="I528" s="81">
        <f>Вінниця!I26</f>
        <v>0</v>
      </c>
      <c r="J528" s="83">
        <f>Вінниця!J26</f>
        <v>70.72</v>
      </c>
      <c r="K528" s="83">
        <f>Вінниця!K26</f>
        <v>46.239999999999995</v>
      </c>
      <c r="L528" s="81">
        <f>Вінниця!L26</f>
        <v>19</v>
      </c>
      <c r="M528" s="81">
        <f>Вінниця!M26</f>
        <v>13</v>
      </c>
      <c r="N528" s="81">
        <f>Вінниця!N26</f>
        <v>2</v>
      </c>
      <c r="O528" s="83">
        <f>Вінниця!O26</f>
        <v>49.688000000000002</v>
      </c>
      <c r="P528" s="81">
        <f>Вінниця!P26</f>
        <v>2</v>
      </c>
      <c r="Q528" s="83">
        <f>Вінниця!Q26</f>
        <v>1600.232</v>
      </c>
      <c r="R528" s="83">
        <f>Вінниця!R26</f>
        <v>23218.603999999999</v>
      </c>
      <c r="S528" s="83">
        <f>Вінниця!S26</f>
        <v>22506.238000000001</v>
      </c>
      <c r="T528" s="81">
        <f>Вінниця!T26</f>
        <v>46</v>
      </c>
      <c r="U528" s="83">
        <f>Вінниця!U26</f>
        <v>850.89200000000005</v>
      </c>
      <c r="V528" s="81">
        <f>Вінниця!V26</f>
        <v>42</v>
      </c>
      <c r="W528" s="83">
        <f>Вінниця!W26</f>
        <v>3684.904</v>
      </c>
      <c r="X528" s="83">
        <f>Вінниця!X26</f>
        <v>429.96699999999998</v>
      </c>
      <c r="Y528" s="83">
        <f>Вінниця!Y26</f>
        <v>3254.9369999999999</v>
      </c>
      <c r="Z528" s="81">
        <f>Вінниця!Z26</f>
        <v>0</v>
      </c>
      <c r="AA528" s="81">
        <f>Вінниця!AA26</f>
        <v>0</v>
      </c>
    </row>
    <row r="529" spans="1:27" ht="15.75" x14ac:dyDescent="0.25">
      <c r="A529" s="79">
        <v>2</v>
      </c>
      <c r="B529" s="84" t="s">
        <v>6</v>
      </c>
      <c r="C529" s="81">
        <f>Волинь!C26</f>
        <v>115</v>
      </c>
      <c r="D529" s="81">
        <f>Волинь!D26</f>
        <v>0</v>
      </c>
      <c r="E529" s="81">
        <f>Волинь!E26</f>
        <v>115</v>
      </c>
      <c r="F529" s="81">
        <f>Волинь!F26</f>
        <v>188</v>
      </c>
      <c r="G529" s="81">
        <f>Волинь!G26</f>
        <v>12</v>
      </c>
      <c r="H529" s="81">
        <f>Волинь!H26</f>
        <v>182</v>
      </c>
      <c r="I529" s="81">
        <f>Волинь!I26</f>
        <v>0</v>
      </c>
      <c r="J529" s="83">
        <f>Волинь!J26</f>
        <v>45.526000000000003</v>
      </c>
      <c r="K529" s="83">
        <f>Волинь!K26</f>
        <v>38.045999999999999</v>
      </c>
      <c r="L529" s="81">
        <f>Волинь!L26</f>
        <v>2</v>
      </c>
      <c r="M529" s="81">
        <f>Волинь!M26</f>
        <v>0</v>
      </c>
      <c r="N529" s="81">
        <f>Волинь!N26</f>
        <v>4</v>
      </c>
      <c r="O529" s="83">
        <f>Волинь!O26</f>
        <v>70.185000000000002</v>
      </c>
      <c r="P529" s="81">
        <f>Волинь!P26</f>
        <v>8</v>
      </c>
      <c r="Q529" s="83">
        <f>Волинь!Q26</f>
        <v>363.37700000000001</v>
      </c>
      <c r="R529" s="83">
        <f>Волинь!R26</f>
        <v>1461.25</v>
      </c>
      <c r="S529" s="83">
        <f>Волинь!S26</f>
        <v>0</v>
      </c>
      <c r="T529" s="81">
        <f>Волинь!T26</f>
        <v>67</v>
      </c>
      <c r="U529" s="83">
        <f>Волинь!U26</f>
        <v>1575.451</v>
      </c>
      <c r="V529" s="81">
        <f>Волинь!V26</f>
        <v>54</v>
      </c>
      <c r="W529" s="83">
        <f>Волинь!W26</f>
        <v>1628.9639999999999</v>
      </c>
      <c r="X529" s="83">
        <f>Волинь!X26</f>
        <v>1591.16</v>
      </c>
      <c r="Y529" s="83">
        <f>Волинь!Y26</f>
        <v>37.804000000000002</v>
      </c>
      <c r="Z529" s="81">
        <f>Волинь!Z26</f>
        <v>0</v>
      </c>
      <c r="AA529" s="81">
        <f>Волинь!AA26</f>
        <v>0</v>
      </c>
    </row>
    <row r="530" spans="1:27" ht="15.75" x14ac:dyDescent="0.25">
      <c r="A530" s="79">
        <v>3</v>
      </c>
      <c r="B530" s="84" t="s">
        <v>7</v>
      </c>
      <c r="C530" s="81">
        <f>Донецьк!C26</f>
        <v>0</v>
      </c>
      <c r="D530" s="81">
        <f>Донецьк!D26</f>
        <v>0</v>
      </c>
      <c r="E530" s="81">
        <f>Донецьк!E26</f>
        <v>0</v>
      </c>
      <c r="F530" s="81">
        <f>Донецьк!F26</f>
        <v>3</v>
      </c>
      <c r="G530" s="81">
        <f>Донецьк!G26</f>
        <v>0</v>
      </c>
      <c r="H530" s="81">
        <f>Донецьк!H26</f>
        <v>3</v>
      </c>
      <c r="I530" s="81">
        <f>Донецьк!I26</f>
        <v>0</v>
      </c>
      <c r="J530" s="83">
        <f>Донецьк!J26</f>
        <v>1.53</v>
      </c>
      <c r="K530" s="83">
        <f>Донецьк!K26</f>
        <v>1.53</v>
      </c>
      <c r="L530" s="81">
        <f>Донецьк!L26</f>
        <v>32</v>
      </c>
      <c r="M530" s="81">
        <f>Донецьк!M26</f>
        <v>32</v>
      </c>
      <c r="N530" s="81">
        <f>Донецьк!N26</f>
        <v>17</v>
      </c>
      <c r="O530" s="83">
        <f>Донецьк!O26</f>
        <v>600.83500000000004</v>
      </c>
      <c r="P530" s="81">
        <f>Донецьк!P26</f>
        <v>10</v>
      </c>
      <c r="Q530" s="83">
        <f>Донецьк!Q26</f>
        <v>366.86900000000003</v>
      </c>
      <c r="R530" s="83">
        <f>Донецьк!R26</f>
        <v>34.195</v>
      </c>
      <c r="S530" s="83">
        <f>Донецьк!S26</f>
        <v>0</v>
      </c>
      <c r="T530" s="81">
        <f>Донецьк!T26</f>
        <v>2</v>
      </c>
      <c r="U530" s="83">
        <f>Донецьк!U26</f>
        <v>34.195</v>
      </c>
      <c r="V530" s="81">
        <f>Донецьк!V26</f>
        <v>2</v>
      </c>
      <c r="W530" s="83">
        <f>Донецьк!W26</f>
        <v>33.588999999999999</v>
      </c>
      <c r="X530" s="83">
        <f>Донецьк!X26</f>
        <v>33.588999999999999</v>
      </c>
      <c r="Y530" s="83">
        <f>Донецьк!Y26</f>
        <v>0</v>
      </c>
      <c r="Z530" s="81">
        <f>Донецьк!Z26</f>
        <v>0</v>
      </c>
      <c r="AA530" s="81">
        <f>Донецьк!AA26</f>
        <v>0</v>
      </c>
    </row>
    <row r="531" spans="1:27" ht="15.75" x14ac:dyDescent="0.25">
      <c r="A531" s="79">
        <v>4</v>
      </c>
      <c r="B531" s="84" t="s">
        <v>8</v>
      </c>
      <c r="C531" s="81">
        <f>Закарпаття!C26</f>
        <v>79</v>
      </c>
      <c r="D531" s="81">
        <f>Закарпаття!D26</f>
        <v>0</v>
      </c>
      <c r="E531" s="81">
        <f>Закарпаття!E26</f>
        <v>79</v>
      </c>
      <c r="F531" s="81">
        <f>Закарпаття!F26</f>
        <v>110</v>
      </c>
      <c r="G531" s="81">
        <f>Закарпаття!G26</f>
        <v>2</v>
      </c>
      <c r="H531" s="81">
        <f>Закарпаття!H26</f>
        <v>108</v>
      </c>
      <c r="I531" s="81">
        <f>Закарпаття!I26</f>
        <v>0</v>
      </c>
      <c r="J531" s="83">
        <f>Закарпаття!J26</f>
        <v>28.797999999999998</v>
      </c>
      <c r="K531" s="83">
        <f>Закарпаття!K26</f>
        <v>27.268000000000001</v>
      </c>
      <c r="L531" s="81">
        <f>Закарпаття!L26</f>
        <v>7</v>
      </c>
      <c r="M531" s="81">
        <f>Закарпаття!M26</f>
        <v>3</v>
      </c>
      <c r="N531" s="81">
        <f>Закарпаття!N26</f>
        <v>0</v>
      </c>
      <c r="O531" s="83">
        <f>Закарпаття!O26</f>
        <v>0</v>
      </c>
      <c r="P531" s="81">
        <f>Закарпаття!P26</f>
        <v>0</v>
      </c>
      <c r="Q531" s="83">
        <f>Закарпаття!Q26</f>
        <v>0</v>
      </c>
      <c r="R531" s="83">
        <f>Закарпаття!R26</f>
        <v>38401.044999999998</v>
      </c>
      <c r="S531" s="83">
        <f>Закарпаття!S26</f>
        <v>38155.499000000003</v>
      </c>
      <c r="T531" s="81">
        <f>Закарпаття!T26</f>
        <v>2</v>
      </c>
      <c r="U531" s="83">
        <f>Закарпаття!U26</f>
        <v>245.54599999999999</v>
      </c>
      <c r="V531" s="81">
        <f>Закарпаття!V26</f>
        <v>25</v>
      </c>
      <c r="W531" s="83">
        <f>Закарпаття!W26</f>
        <v>6308.5439999999999</v>
      </c>
      <c r="X531" s="83">
        <f>Закарпаття!X26</f>
        <v>0</v>
      </c>
      <c r="Y531" s="83">
        <f>Закарпаття!Y26</f>
        <v>6308.5439999999999</v>
      </c>
      <c r="Z531" s="81">
        <f>Закарпаття!Z26</f>
        <v>0</v>
      </c>
      <c r="AA531" s="81">
        <f>Закарпаття!AA26</f>
        <v>0</v>
      </c>
    </row>
    <row r="532" spans="1:27" ht="15.75" x14ac:dyDescent="0.25">
      <c r="A532" s="79">
        <v>5</v>
      </c>
      <c r="B532" s="84" t="s">
        <v>9</v>
      </c>
      <c r="C532" s="81">
        <f>Луганськ!C26</f>
        <v>0</v>
      </c>
      <c r="D532" s="81">
        <f>Луганськ!D26</f>
        <v>0</v>
      </c>
      <c r="E532" s="81">
        <f>Луганськ!E26</f>
        <v>0</v>
      </c>
      <c r="F532" s="81">
        <f>Луганськ!F26</f>
        <v>0</v>
      </c>
      <c r="G532" s="81">
        <f>Луганськ!G26</f>
        <v>0</v>
      </c>
      <c r="H532" s="81">
        <f>Луганськ!H26</f>
        <v>0</v>
      </c>
      <c r="I532" s="81">
        <f>Луганськ!I26</f>
        <v>0</v>
      </c>
      <c r="J532" s="83">
        <f>Луганськ!J26</f>
        <v>0</v>
      </c>
      <c r="K532" s="83">
        <f>Луганськ!K26</f>
        <v>0</v>
      </c>
      <c r="L532" s="81">
        <f>Луганськ!L26</f>
        <v>0</v>
      </c>
      <c r="M532" s="81">
        <f>Луганськ!M26</f>
        <v>0</v>
      </c>
      <c r="N532" s="81">
        <f>Луганськ!N26</f>
        <v>0</v>
      </c>
      <c r="O532" s="83">
        <f>Луганськ!O26</f>
        <v>0</v>
      </c>
      <c r="P532" s="81">
        <f>Луганськ!P26</f>
        <v>0</v>
      </c>
      <c r="Q532" s="83">
        <f>Луганськ!Q26</f>
        <v>0</v>
      </c>
      <c r="R532" s="83">
        <f>Луганськ!R26</f>
        <v>0</v>
      </c>
      <c r="S532" s="83">
        <f>Луганськ!S26</f>
        <v>0</v>
      </c>
      <c r="T532" s="81">
        <f>Луганськ!T26</f>
        <v>0</v>
      </c>
      <c r="U532" s="83">
        <f>Луганськ!U26</f>
        <v>0</v>
      </c>
      <c r="V532" s="81">
        <f>Луганськ!V26</f>
        <v>1</v>
      </c>
      <c r="W532" s="83">
        <f>Луганськ!W26</f>
        <v>13.537000000000001</v>
      </c>
      <c r="X532" s="83">
        <f>Луганськ!X26</f>
        <v>0</v>
      </c>
      <c r="Y532" s="83">
        <f>Луганськ!Y26</f>
        <v>13.537000000000001</v>
      </c>
      <c r="Z532" s="81">
        <f>Луганськ!Z26</f>
        <v>0</v>
      </c>
      <c r="AA532" s="81">
        <f>Луганськ!AA26</f>
        <v>0</v>
      </c>
    </row>
    <row r="533" spans="1:27" ht="15.75" x14ac:dyDescent="0.25">
      <c r="A533" s="79">
        <v>6</v>
      </c>
      <c r="B533" s="84" t="s">
        <v>10</v>
      </c>
      <c r="C533" s="81">
        <f>Львів!C26</f>
        <v>122</v>
      </c>
      <c r="D533" s="81">
        <f>Львів!D26</f>
        <v>2</v>
      </c>
      <c r="E533" s="81">
        <f>Львів!E26</f>
        <v>120</v>
      </c>
      <c r="F533" s="81">
        <f>Львів!F26</f>
        <v>79</v>
      </c>
      <c r="G533" s="81">
        <f>Львів!G26</f>
        <v>7</v>
      </c>
      <c r="H533" s="81">
        <f>Львів!H26</f>
        <v>78</v>
      </c>
      <c r="I533" s="81">
        <f>Львів!I26</f>
        <v>0</v>
      </c>
      <c r="J533" s="83">
        <f>Львів!J26</f>
        <v>42.347000000000001</v>
      </c>
      <c r="K533" s="83">
        <f>Львів!K26</f>
        <v>45.968000000000004</v>
      </c>
      <c r="L533" s="81">
        <f>Львів!L26</f>
        <v>22</v>
      </c>
      <c r="M533" s="81">
        <f>Львів!M26</f>
        <v>5</v>
      </c>
      <c r="N533" s="81">
        <f>Львів!N26</f>
        <v>1</v>
      </c>
      <c r="O533" s="83">
        <f>Львів!O26</f>
        <v>852.21900000000005</v>
      </c>
      <c r="P533" s="81">
        <f>Львів!P26</f>
        <v>1</v>
      </c>
      <c r="Q533" s="83">
        <f>Львів!Q26</f>
        <v>825.26700000000005</v>
      </c>
      <c r="R533" s="83">
        <f>Львів!R26</f>
        <v>8791.3119999999999</v>
      </c>
      <c r="S533" s="83">
        <f>Львів!S26</f>
        <v>7213.0389999999998</v>
      </c>
      <c r="T533" s="81">
        <f>Львів!T26</f>
        <v>47</v>
      </c>
      <c r="U533" s="83">
        <f>Львів!U26</f>
        <v>2847.2170000000001</v>
      </c>
      <c r="V533" s="81">
        <f>Львів!V26</f>
        <v>31</v>
      </c>
      <c r="W533" s="83">
        <f>Львів!W26</f>
        <v>545.726</v>
      </c>
      <c r="X533" s="83">
        <f>Львів!X26</f>
        <v>417.86599999999993</v>
      </c>
      <c r="Y533" s="83">
        <f>Львів!Y26</f>
        <v>127.86</v>
      </c>
      <c r="Z533" s="81">
        <f>Львів!Z26</f>
        <v>0</v>
      </c>
      <c r="AA533" s="81">
        <f>Львів!AA26</f>
        <v>0</v>
      </c>
    </row>
    <row r="534" spans="1:27" ht="15.75" x14ac:dyDescent="0.25">
      <c r="A534" s="79">
        <v>7</v>
      </c>
      <c r="B534" s="84" t="s">
        <v>11</v>
      </c>
      <c r="C534" s="81">
        <f>Суми!C26</f>
        <v>247</v>
      </c>
      <c r="D534" s="81">
        <f>Суми!D26</f>
        <v>1</v>
      </c>
      <c r="E534" s="81">
        <f>Суми!E26</f>
        <v>246</v>
      </c>
      <c r="F534" s="81">
        <f>Суми!F26</f>
        <v>215</v>
      </c>
      <c r="G534" s="81">
        <f>Суми!G26</f>
        <v>33</v>
      </c>
      <c r="H534" s="81">
        <f>Суми!H26</f>
        <v>191</v>
      </c>
      <c r="I534" s="81">
        <f>Суми!I26</f>
        <v>0</v>
      </c>
      <c r="J534" s="83">
        <f>Суми!J26</f>
        <v>75.548000000000016</v>
      </c>
      <c r="K534" s="83">
        <f>Суми!K26</f>
        <v>67.132999999999996</v>
      </c>
      <c r="L534" s="81">
        <f>Суми!L26</f>
        <v>10</v>
      </c>
      <c r="M534" s="81">
        <f>Суми!M26</f>
        <v>1</v>
      </c>
      <c r="N534" s="81">
        <f>Суми!N26</f>
        <v>0</v>
      </c>
      <c r="O534" s="83">
        <f>Суми!O26</f>
        <v>0</v>
      </c>
      <c r="P534" s="81">
        <f>Суми!P26</f>
        <v>1</v>
      </c>
      <c r="Q534" s="83">
        <f>Суми!Q26</f>
        <v>304.49799999999999</v>
      </c>
      <c r="R534" s="83">
        <f>Суми!R26</f>
        <v>2042.3900000000003</v>
      </c>
      <c r="S534" s="83">
        <f>Суми!S26</f>
        <v>1827.683</v>
      </c>
      <c r="T534" s="81">
        <f>Суми!T26</f>
        <v>74</v>
      </c>
      <c r="U534" s="83">
        <f>Суми!U26</f>
        <v>214.70600000000005</v>
      </c>
      <c r="V534" s="81">
        <f>Суми!V26</f>
        <v>67</v>
      </c>
      <c r="W534" s="83">
        <f>Суми!W26</f>
        <v>954.69899999999996</v>
      </c>
      <c r="X534" s="83">
        <f>Суми!X26</f>
        <v>282.47299999999996</v>
      </c>
      <c r="Y534" s="83">
        <f>Суми!Y26</f>
        <v>672.226</v>
      </c>
      <c r="Z534" s="81">
        <f>Суми!Z26</f>
        <v>0</v>
      </c>
      <c r="AA534" s="81">
        <f>Суми!AA26</f>
        <v>0</v>
      </c>
    </row>
    <row r="535" spans="1:27" ht="15.75" x14ac:dyDescent="0.25">
      <c r="A535" s="79">
        <v>8</v>
      </c>
      <c r="B535" s="84" t="s">
        <v>12</v>
      </c>
      <c r="C535" s="81">
        <f>Тернопіль!C26</f>
        <v>160</v>
      </c>
      <c r="D535" s="81">
        <f>Тернопіль!D26</f>
        <v>0</v>
      </c>
      <c r="E535" s="81">
        <f>Тернопіль!E26</f>
        <v>160</v>
      </c>
      <c r="F535" s="81">
        <f>Тернопіль!F26</f>
        <v>68</v>
      </c>
      <c r="G535" s="81">
        <f>Тернопіль!G26</f>
        <v>4</v>
      </c>
      <c r="H535" s="81">
        <f>Тернопіль!H26</f>
        <v>77</v>
      </c>
      <c r="I535" s="81">
        <f>Тернопіль!I26</f>
        <v>0</v>
      </c>
      <c r="J535" s="83">
        <f>Тернопіль!J26</f>
        <v>46.562999999999995</v>
      </c>
      <c r="K535" s="83">
        <f>Тернопіль!K26</f>
        <v>46.308</v>
      </c>
      <c r="L535" s="81">
        <f>Тернопіль!L26</f>
        <v>16</v>
      </c>
      <c r="M535" s="81">
        <f>Тернопіль!M26</f>
        <v>2</v>
      </c>
      <c r="N535" s="81">
        <f>Тернопіль!N26</f>
        <v>10</v>
      </c>
      <c r="O535" s="83">
        <f>Тернопіль!O26</f>
        <v>14736.151</v>
      </c>
      <c r="P535" s="81">
        <f>Тернопіль!P26</f>
        <v>10</v>
      </c>
      <c r="Q535" s="83">
        <f>Тернопіль!Q26</f>
        <v>14736.151</v>
      </c>
      <c r="R535" s="83">
        <f>Тернопіль!R26</f>
        <v>5764.6589999999997</v>
      </c>
      <c r="S535" s="83">
        <f>Тернопіль!S26</f>
        <v>2391.4180000000001</v>
      </c>
      <c r="T535" s="81">
        <f>Тернопіль!T26</f>
        <v>62</v>
      </c>
      <c r="U535" s="83">
        <f>Тернопіль!U26</f>
        <v>3590.9829999999997</v>
      </c>
      <c r="V535" s="81">
        <f>Тернопіль!V26</f>
        <v>76</v>
      </c>
      <c r="W535" s="83">
        <f>Тернопіль!W26</f>
        <v>1507.6610000000001</v>
      </c>
      <c r="X535" s="83">
        <f>Тернопіль!X26</f>
        <v>625.32999999999993</v>
      </c>
      <c r="Y535" s="83">
        <f>Тернопіль!Y26</f>
        <v>882.33100000000002</v>
      </c>
      <c r="Z535" s="81">
        <f>Тернопіль!Z26</f>
        <v>0</v>
      </c>
      <c r="AA535" s="81">
        <f>Тернопіль!AA26</f>
        <v>0</v>
      </c>
    </row>
    <row r="536" spans="1:27" ht="15.75" x14ac:dyDescent="0.25">
      <c r="A536" s="79">
        <v>9</v>
      </c>
      <c r="B536" s="84" t="s">
        <v>13</v>
      </c>
      <c r="C536" s="81">
        <f>Харків!C26</f>
        <v>21</v>
      </c>
      <c r="D536" s="81">
        <f>Харків!D26</f>
        <v>0</v>
      </c>
      <c r="E536" s="81">
        <f>Харків!E26</f>
        <v>21</v>
      </c>
      <c r="F536" s="81">
        <f>Харків!F26</f>
        <v>29</v>
      </c>
      <c r="G536" s="81">
        <f>Харків!G26</f>
        <v>8</v>
      </c>
      <c r="H536" s="81">
        <f>Харків!H26</f>
        <v>25</v>
      </c>
      <c r="I536" s="81">
        <f>Харків!I26</f>
        <v>1</v>
      </c>
      <c r="J536" s="83">
        <f>Харків!J26</f>
        <v>19.38</v>
      </c>
      <c r="K536" s="83">
        <f>Харків!K26</f>
        <v>18.36</v>
      </c>
      <c r="L536" s="81">
        <f>Харків!L26</f>
        <v>1</v>
      </c>
      <c r="M536" s="81">
        <f>Харків!M26</f>
        <v>0</v>
      </c>
      <c r="N536" s="81">
        <f>Харків!N26</f>
        <v>6</v>
      </c>
      <c r="O536" s="83">
        <f>Харків!O26</f>
        <v>4987.0640000000003</v>
      </c>
      <c r="P536" s="81">
        <f>Харків!P26</f>
        <v>6</v>
      </c>
      <c r="Q536" s="83">
        <f>Харків!Q26</f>
        <v>4987.0640000000003</v>
      </c>
      <c r="R536" s="83">
        <f>Харків!R26</f>
        <v>150.983</v>
      </c>
      <c r="S536" s="83">
        <f>Харків!S26</f>
        <v>0</v>
      </c>
      <c r="T536" s="81">
        <f>Харків!T26</f>
        <v>16</v>
      </c>
      <c r="U536" s="83">
        <f>Харків!U26</f>
        <v>258.53500000000003</v>
      </c>
      <c r="V536" s="81">
        <f>Харків!V26</f>
        <v>22</v>
      </c>
      <c r="W536" s="83">
        <f>Харків!W26</f>
        <v>10147.067999999999</v>
      </c>
      <c r="X536" s="83">
        <f>Харків!X26</f>
        <v>141.04</v>
      </c>
      <c r="Y536" s="83">
        <f>Харків!Y26</f>
        <v>10006.028</v>
      </c>
      <c r="Z536" s="81">
        <f>Харків!Z26</f>
        <v>0</v>
      </c>
      <c r="AA536" s="81">
        <f>Харків!AA26</f>
        <v>0</v>
      </c>
    </row>
    <row r="537" spans="1:27" ht="15.75" x14ac:dyDescent="0.25">
      <c r="A537" s="79">
        <v>10</v>
      </c>
      <c r="B537" s="84" t="s">
        <v>14</v>
      </c>
      <c r="C537" s="81">
        <f>Хмельницький!C26</f>
        <v>146</v>
      </c>
      <c r="D537" s="81">
        <f>Хмельницький!D26</f>
        <v>0</v>
      </c>
      <c r="E537" s="81">
        <f>Хмельницький!E26</f>
        <v>146</v>
      </c>
      <c r="F537" s="81">
        <f>Хмельницький!F26</f>
        <v>194</v>
      </c>
      <c r="G537" s="81">
        <f>Хмельницький!G26</f>
        <v>15</v>
      </c>
      <c r="H537" s="81">
        <f>Хмельницький!H26</f>
        <v>178</v>
      </c>
      <c r="I537" s="81">
        <f>Хмельницький!I26</f>
        <v>0</v>
      </c>
      <c r="J537" s="83">
        <f>Хмельницький!J26</f>
        <v>61.71</v>
      </c>
      <c r="K537" s="83">
        <f>Хмельницький!K26</f>
        <v>70.039999999999992</v>
      </c>
      <c r="L537" s="81">
        <f>Хмельницький!L26</f>
        <v>4</v>
      </c>
      <c r="M537" s="81">
        <f>Хмельницький!M26</f>
        <v>0</v>
      </c>
      <c r="N537" s="81">
        <f>Хмельницький!N26</f>
        <v>4</v>
      </c>
      <c r="O537" s="83">
        <f>Хмельницький!O26</f>
        <v>3348.4720000000002</v>
      </c>
      <c r="P537" s="81">
        <f>Хмельницький!P26</f>
        <v>4</v>
      </c>
      <c r="Q537" s="83">
        <f>Хмельницький!Q26</f>
        <v>3348.4720000000002</v>
      </c>
      <c r="R537" s="83">
        <f>Хмельницький!R26</f>
        <v>9204.7380000000012</v>
      </c>
      <c r="S537" s="83">
        <f>Хмельницький!S26</f>
        <v>345.18400000000003</v>
      </c>
      <c r="T537" s="81">
        <f>Хмельницький!T26</f>
        <v>19</v>
      </c>
      <c r="U537" s="83">
        <f>Хмельницький!U26</f>
        <v>11120.583000000001</v>
      </c>
      <c r="V537" s="81">
        <f>Хмельницький!V26</f>
        <v>16</v>
      </c>
      <c r="W537" s="83">
        <f>Хмельницький!W26</f>
        <v>1506.8980000000001</v>
      </c>
      <c r="X537" s="83">
        <f>Хмельницький!X26</f>
        <v>187.91900000000001</v>
      </c>
      <c r="Y537" s="83">
        <f>Хмельницький!Y26</f>
        <v>1318.979</v>
      </c>
      <c r="Z537" s="81">
        <f>Хмельницький!Z26</f>
        <v>0</v>
      </c>
      <c r="AA537" s="81">
        <f>Хмельницький!AA26</f>
        <v>0</v>
      </c>
    </row>
    <row r="538" spans="1:27" ht="15.75" x14ac:dyDescent="0.25">
      <c r="A538" s="79">
        <v>11</v>
      </c>
      <c r="B538" s="86" t="s">
        <v>15</v>
      </c>
      <c r="C538" s="81">
        <f>Чернігів!C26</f>
        <v>127</v>
      </c>
      <c r="D538" s="81">
        <f>Чернігів!D26</f>
        <v>0</v>
      </c>
      <c r="E538" s="81">
        <f>Чернігів!E26</f>
        <v>127</v>
      </c>
      <c r="F538" s="81">
        <f>Чернігів!F26</f>
        <v>91</v>
      </c>
      <c r="G538" s="81">
        <f>Чернігів!G26</f>
        <v>3</v>
      </c>
      <c r="H538" s="81">
        <f>Чернігів!H26</f>
        <v>88</v>
      </c>
      <c r="I538" s="81">
        <f>Чернігів!I26</f>
        <v>0</v>
      </c>
      <c r="J538" s="83">
        <f>Чернігів!J26</f>
        <v>30.480999999999995</v>
      </c>
      <c r="K538" s="83">
        <f>Чернігів!K26</f>
        <v>33.915000000000006</v>
      </c>
      <c r="L538" s="81">
        <f>Чернігів!L26</f>
        <v>4</v>
      </c>
      <c r="M538" s="81">
        <f>Чернігів!M26</f>
        <v>6</v>
      </c>
      <c r="N538" s="81">
        <f>Чернігів!N26</f>
        <v>5</v>
      </c>
      <c r="O538" s="83">
        <f>Чернігів!O26</f>
        <v>935.12400000000002</v>
      </c>
      <c r="P538" s="81">
        <f>Чернігів!P26</f>
        <v>14</v>
      </c>
      <c r="Q538" s="83">
        <f>Чернігів!Q26</f>
        <v>9554.4560000000001</v>
      </c>
      <c r="R538" s="83">
        <f>Чернігів!R26</f>
        <v>3140.835</v>
      </c>
      <c r="S538" s="83">
        <f>Чернігів!S26</f>
        <v>3018.4369999999999</v>
      </c>
      <c r="T538" s="81">
        <f>Чернігів!T26</f>
        <v>25</v>
      </c>
      <c r="U538" s="83">
        <f>Чернігів!U26</f>
        <v>254.49800000000002</v>
      </c>
      <c r="V538" s="81">
        <f>Чернігів!V26</f>
        <v>49</v>
      </c>
      <c r="W538" s="83">
        <f>Чернігів!W26</f>
        <v>5566.1449999999995</v>
      </c>
      <c r="X538" s="83">
        <f>Чернігів!X26</f>
        <v>69.687999999999988</v>
      </c>
      <c r="Y538" s="83">
        <f>Чернігів!Y26</f>
        <v>5496.4569999999994</v>
      </c>
      <c r="Z538" s="81">
        <f>Чернігів!Z26</f>
        <v>0</v>
      </c>
      <c r="AA538" s="81">
        <f>Чернігів!AA26</f>
        <v>0</v>
      </c>
    </row>
    <row r="539" spans="1:27" ht="15.75" x14ac:dyDescent="0.25">
      <c r="A539" s="79">
        <v>12</v>
      </c>
      <c r="B539" s="87" t="s">
        <v>16</v>
      </c>
      <c r="C539" s="81">
        <f>Поліський!C26</f>
        <v>660</v>
      </c>
      <c r="D539" s="81">
        <f>Поліський!D26</f>
        <v>2</v>
      </c>
      <c r="E539" s="81">
        <f>Поліський!E26</f>
        <v>658</v>
      </c>
      <c r="F539" s="81">
        <f>Поліський!F26</f>
        <v>782</v>
      </c>
      <c r="G539" s="81">
        <f>Поліський!G26</f>
        <v>5</v>
      </c>
      <c r="H539" s="81">
        <f>Поліський!H26</f>
        <v>784</v>
      </c>
      <c r="I539" s="81">
        <f>Поліський!I26</f>
        <v>1</v>
      </c>
      <c r="J539" s="83">
        <f>Поліський!J26</f>
        <v>456.77600000000001</v>
      </c>
      <c r="K539" s="83">
        <f>Поліський!K26</f>
        <v>453.86900000000003</v>
      </c>
      <c r="L539" s="81">
        <f>Поліський!L26</f>
        <v>26</v>
      </c>
      <c r="M539" s="81">
        <f>Поліський!M26</f>
        <v>22</v>
      </c>
      <c r="N539" s="81">
        <f>Поліський!N26</f>
        <v>5</v>
      </c>
      <c r="O539" s="83">
        <f>Поліський!O26</f>
        <v>24926.977999999999</v>
      </c>
      <c r="P539" s="81">
        <f>Поліський!P26</f>
        <v>2</v>
      </c>
      <c r="Q539" s="83">
        <f>Поліський!Q26</f>
        <v>13227.832999999999</v>
      </c>
      <c r="R539" s="83">
        <f>Поліський!R26</f>
        <v>46635.850999999995</v>
      </c>
      <c r="S539" s="83">
        <f>Поліський!S26</f>
        <v>36063.675000000003</v>
      </c>
      <c r="T539" s="81">
        <f>Поліський!T26</f>
        <v>64</v>
      </c>
      <c r="U539" s="83">
        <f>Поліський!U26</f>
        <v>12495.175999999999</v>
      </c>
      <c r="V539" s="81">
        <f>Поліський!V26</f>
        <v>64</v>
      </c>
      <c r="W539" s="83">
        <f>Поліський!W26</f>
        <v>4695.4319999999998</v>
      </c>
      <c r="X539" s="83">
        <f>Поліський!X26</f>
        <v>1666.578</v>
      </c>
      <c r="Y539" s="83">
        <f>Поліський!Y26</f>
        <v>3028.8540000000003</v>
      </c>
      <c r="Z539" s="81">
        <f>Поліський!Z26</f>
        <v>0</v>
      </c>
      <c r="AA539" s="81">
        <f>Поліський!AA26</f>
        <v>0</v>
      </c>
    </row>
    <row r="540" spans="1:27" ht="15.75" x14ac:dyDescent="0.25">
      <c r="A540" s="79">
        <v>13</v>
      </c>
      <c r="B540" s="87" t="s">
        <v>17</v>
      </c>
      <c r="C540" s="81">
        <f>Столичний!C26</f>
        <v>511</v>
      </c>
      <c r="D540" s="81">
        <f>Столичний!D26</f>
        <v>4</v>
      </c>
      <c r="E540" s="81">
        <f>Столичний!E26</f>
        <v>507</v>
      </c>
      <c r="F540" s="81">
        <f>Столичний!F26</f>
        <v>152</v>
      </c>
      <c r="G540" s="81">
        <f>Столичний!G26</f>
        <v>64</v>
      </c>
      <c r="H540" s="81">
        <f>Столичний!H26</f>
        <v>96</v>
      </c>
      <c r="I540" s="81">
        <f>Столичний!I26</f>
        <v>0</v>
      </c>
      <c r="J540" s="83">
        <f>Столичний!J26</f>
        <v>38.539000000000001</v>
      </c>
      <c r="K540" s="83">
        <f>Столичний!K26</f>
        <v>37.723000000000006</v>
      </c>
      <c r="L540" s="81">
        <f>Столичний!L26</f>
        <v>3</v>
      </c>
      <c r="M540" s="81">
        <f>Столичний!M26</f>
        <v>1</v>
      </c>
      <c r="N540" s="81">
        <f>Столичний!N26</f>
        <v>0</v>
      </c>
      <c r="O540" s="83">
        <f>Столичний!O26</f>
        <v>0</v>
      </c>
      <c r="P540" s="81">
        <f>Столичний!P26</f>
        <v>1</v>
      </c>
      <c r="Q540" s="83">
        <f>Столичний!Q26</f>
        <v>10.32</v>
      </c>
      <c r="R540" s="83">
        <f>Столичний!R26</f>
        <v>7218.0679999999993</v>
      </c>
      <c r="S540" s="83">
        <f>Столичний!S26</f>
        <v>105.738</v>
      </c>
      <c r="T540" s="81">
        <f>Столичний!T26</f>
        <v>56</v>
      </c>
      <c r="U540" s="83">
        <f>Столичний!U26</f>
        <v>7112.33</v>
      </c>
      <c r="V540" s="81">
        <f>Столичний!V26</f>
        <v>54</v>
      </c>
      <c r="W540" s="83">
        <f>Столичний!W26</f>
        <v>1024.75</v>
      </c>
      <c r="X540" s="83">
        <f>Столичний!X26</f>
        <v>919.22700000000009</v>
      </c>
      <c r="Y540" s="83">
        <f>Столичний!Y26</f>
        <v>105.523</v>
      </c>
      <c r="Z540" s="81">
        <f>Столичний!Z26</f>
        <v>0</v>
      </c>
      <c r="AA540" s="81">
        <f>Столичний!AA26</f>
        <v>0</v>
      </c>
    </row>
    <row r="541" spans="1:27" ht="15.75" x14ac:dyDescent="0.25">
      <c r="A541" s="79">
        <v>14</v>
      </c>
      <c r="B541" s="87" t="s">
        <v>18</v>
      </c>
      <c r="C541" s="81">
        <f>Центральний!C26</f>
        <v>168</v>
      </c>
      <c r="D541" s="81">
        <f>Центральний!D26</f>
        <v>1</v>
      </c>
      <c r="E541" s="81">
        <f>Центральний!E26</f>
        <v>167</v>
      </c>
      <c r="F541" s="81">
        <f>Центральний!F26</f>
        <v>135</v>
      </c>
      <c r="G541" s="81">
        <f>Центральний!G26</f>
        <v>48</v>
      </c>
      <c r="H541" s="81">
        <f>Центральний!H26</f>
        <v>91</v>
      </c>
      <c r="I541" s="81">
        <f>Центральний!I26</f>
        <v>0</v>
      </c>
      <c r="J541" s="83">
        <f>Центральний!J26</f>
        <v>72.164999999999992</v>
      </c>
      <c r="K541" s="83">
        <f>Центральний!K26</f>
        <v>63.137999999999998</v>
      </c>
      <c r="L541" s="81">
        <f>Центральний!L26</f>
        <v>19</v>
      </c>
      <c r="M541" s="81">
        <f>Центральний!M26</f>
        <v>2</v>
      </c>
      <c r="N541" s="81">
        <f>Центральний!N26</f>
        <v>7</v>
      </c>
      <c r="O541" s="83">
        <f>Центральний!O26</f>
        <v>3338.4029999999998</v>
      </c>
      <c r="P541" s="81">
        <f>Центральний!P26</f>
        <v>7</v>
      </c>
      <c r="Q541" s="83">
        <f>Центральний!Q26</f>
        <v>3338.4029999999998</v>
      </c>
      <c r="R541" s="83">
        <f>Центральний!R26</f>
        <v>956.98800000000006</v>
      </c>
      <c r="S541" s="83">
        <f>Центральний!S26</f>
        <v>442.38400000000001</v>
      </c>
      <c r="T541" s="81">
        <f>Центральний!T26</f>
        <v>19</v>
      </c>
      <c r="U541" s="83">
        <f>Центральний!U26</f>
        <v>514.60400000000004</v>
      </c>
      <c r="V541" s="81">
        <f>Центральний!V26</f>
        <v>7</v>
      </c>
      <c r="W541" s="83">
        <f>Центральний!W26</f>
        <v>181.26599999999999</v>
      </c>
      <c r="X541" s="83">
        <f>Центральний!X26</f>
        <v>85.835999999999999</v>
      </c>
      <c r="Y541" s="83">
        <f>Центральний!Y26</f>
        <v>95.43</v>
      </c>
      <c r="Z541" s="81">
        <f>Центральний!Z26</f>
        <v>0</v>
      </c>
      <c r="AA541" s="81">
        <f>Центральний!AA26</f>
        <v>0</v>
      </c>
    </row>
    <row r="542" spans="1:27" ht="15.75" x14ac:dyDescent="0.25">
      <c r="A542" s="88">
        <v>15</v>
      </c>
      <c r="B542" s="87" t="s">
        <v>19</v>
      </c>
      <c r="C542" s="81">
        <f>Карпатський!C26</f>
        <v>186</v>
      </c>
      <c r="D542" s="81">
        <f>Карпатський!D26</f>
        <v>1</v>
      </c>
      <c r="E542" s="81">
        <f>Карпатський!E26</f>
        <v>185</v>
      </c>
      <c r="F542" s="81">
        <f>Карпатський!F26</f>
        <v>218</v>
      </c>
      <c r="G542" s="81">
        <f>Карпатський!G26</f>
        <v>6</v>
      </c>
      <c r="H542" s="81">
        <f>Карпатський!H26</f>
        <v>216</v>
      </c>
      <c r="I542" s="81">
        <f>Карпатський!I26</f>
        <v>2</v>
      </c>
      <c r="J542" s="83">
        <f>Карпатський!J26</f>
        <v>92.581999999999994</v>
      </c>
      <c r="K542" s="83">
        <f>Карпатський!K26</f>
        <v>90.541999999999987</v>
      </c>
      <c r="L542" s="81">
        <f>Карпатський!L26</f>
        <v>31</v>
      </c>
      <c r="M542" s="81">
        <f>Карпатський!M26</f>
        <v>15</v>
      </c>
      <c r="N542" s="81">
        <f>Карпатський!N26</f>
        <v>0</v>
      </c>
      <c r="O542" s="83">
        <f>Карпатський!O26</f>
        <v>0</v>
      </c>
      <c r="P542" s="81">
        <f>Карпатський!P26</f>
        <v>2</v>
      </c>
      <c r="Q542" s="83">
        <f>Карпатський!Q26</f>
        <v>1061.5350000000001</v>
      </c>
      <c r="R542" s="83">
        <f>Карпатський!R26</f>
        <v>12156.079</v>
      </c>
      <c r="S542" s="83">
        <f>Карпатський!S26</f>
        <v>11604.255000000001</v>
      </c>
      <c r="T542" s="81">
        <f>Карпатський!T26</f>
        <v>38</v>
      </c>
      <c r="U542" s="83">
        <f>Карпатський!U26</f>
        <v>1229.0450000000001</v>
      </c>
      <c r="V542" s="81">
        <f>Карпатський!V26</f>
        <v>41</v>
      </c>
      <c r="W542" s="83">
        <f>Карпатський!W26</f>
        <v>4474.0639999999994</v>
      </c>
      <c r="X542" s="83">
        <f>Карпатський!X26</f>
        <v>619.43200000000002</v>
      </c>
      <c r="Y542" s="83">
        <f>Карпатський!Y26</f>
        <v>3854.6320000000001</v>
      </c>
      <c r="Z542" s="81">
        <f>Карпатський!Z26</f>
        <v>0</v>
      </c>
      <c r="AA542" s="81">
        <f>Карпатський!AA26</f>
        <v>0</v>
      </c>
    </row>
    <row r="543" spans="1:27" ht="31.5" x14ac:dyDescent="0.25">
      <c r="A543" s="89">
        <v>16</v>
      </c>
      <c r="B543" s="87" t="s">
        <v>20</v>
      </c>
      <c r="C543" s="81">
        <f>Придніпровський!C26</f>
        <v>292</v>
      </c>
      <c r="D543" s="81">
        <f>Придніпровський!D26</f>
        <v>0</v>
      </c>
      <c r="E543" s="81">
        <f>Придніпровський!E26</f>
        <v>292</v>
      </c>
      <c r="F543" s="81">
        <f>Придніпровський!F26</f>
        <v>155</v>
      </c>
      <c r="G543" s="81">
        <f>Придніпровський!G26</f>
        <v>17</v>
      </c>
      <c r="H543" s="81">
        <f>Придніпровський!H26</f>
        <v>143</v>
      </c>
      <c r="I543" s="81">
        <f>Придніпровський!I26</f>
        <v>0</v>
      </c>
      <c r="J543" s="83">
        <f>Придніпровський!J26</f>
        <v>71.281000000000006</v>
      </c>
      <c r="K543" s="83">
        <f>Придніпровський!K26</f>
        <v>57.086000000000006</v>
      </c>
      <c r="L543" s="81">
        <f>Придніпровський!L26</f>
        <v>31</v>
      </c>
      <c r="M543" s="81">
        <f>Придніпровський!M26</f>
        <v>19</v>
      </c>
      <c r="N543" s="81">
        <f>Придніпровський!N26</f>
        <v>0</v>
      </c>
      <c r="O543" s="83">
        <f>Придніпровський!O26</f>
        <v>0</v>
      </c>
      <c r="P543" s="81">
        <f>Придніпровський!P26</f>
        <v>7</v>
      </c>
      <c r="Q543" s="83">
        <f>Придніпровський!Q26</f>
        <v>4316.1630000000005</v>
      </c>
      <c r="R543" s="83">
        <f>Придніпровський!R26</f>
        <v>10678.887999999999</v>
      </c>
      <c r="S543" s="83">
        <f>Придніпровський!S26</f>
        <v>7721.9409999999998</v>
      </c>
      <c r="T543" s="81">
        <f>Придніпровський!T26</f>
        <v>68</v>
      </c>
      <c r="U543" s="83">
        <f>Придніпровський!U26</f>
        <v>3028.7459999999996</v>
      </c>
      <c r="V543" s="81">
        <f>Придніпровський!V26</f>
        <v>31</v>
      </c>
      <c r="W543" s="83">
        <f>Придніпровський!W26</f>
        <v>578.02900000000011</v>
      </c>
      <c r="X543" s="83">
        <f>Придніпровський!X26</f>
        <v>205.65099999999998</v>
      </c>
      <c r="Y543" s="83">
        <f>Придніпровський!Y26</f>
        <v>372.37799999999999</v>
      </c>
      <c r="Z543" s="81">
        <f>Придніпровський!Z26</f>
        <v>0</v>
      </c>
      <c r="AA543" s="81">
        <f>Придніпровський!AA26</f>
        <v>0</v>
      </c>
    </row>
    <row r="544" spans="1:27" ht="31.5" x14ac:dyDescent="0.25">
      <c r="A544" s="89">
        <v>17</v>
      </c>
      <c r="B544" s="87" t="s">
        <v>21</v>
      </c>
      <c r="C544" s="81">
        <f>Південний!C26</f>
        <v>94</v>
      </c>
      <c r="D544" s="81">
        <f>Південний!D26</f>
        <v>1</v>
      </c>
      <c r="E544" s="81">
        <f>Південний!E26</f>
        <v>93</v>
      </c>
      <c r="F544" s="81">
        <f>Південний!F26</f>
        <v>89</v>
      </c>
      <c r="G544" s="81">
        <f>Південний!G26</f>
        <v>3</v>
      </c>
      <c r="H544" s="81">
        <f>Південний!H26</f>
        <v>79</v>
      </c>
      <c r="I544" s="81">
        <f>Південний!I26</f>
        <v>2</v>
      </c>
      <c r="J544" s="83">
        <f>Південний!J26</f>
        <v>35.954999999999998</v>
      </c>
      <c r="K544" s="83">
        <f>Південний!K26</f>
        <v>36.141999999999996</v>
      </c>
      <c r="L544" s="81">
        <f>Південний!L26</f>
        <v>9</v>
      </c>
      <c r="M544" s="81">
        <f>Південний!M26</f>
        <v>5</v>
      </c>
      <c r="N544" s="81">
        <f>Південний!N26</f>
        <v>0</v>
      </c>
      <c r="O544" s="83">
        <f>Південний!O26</f>
        <v>0</v>
      </c>
      <c r="P544" s="81">
        <f>Південний!P26</f>
        <v>0</v>
      </c>
      <c r="Q544" s="83">
        <f>Південний!Q26</f>
        <v>0</v>
      </c>
      <c r="R544" s="83">
        <f>Південний!R26</f>
        <v>1936.4180000000001</v>
      </c>
      <c r="S544" s="83">
        <f>Південний!S26</f>
        <v>1096.1289999999999</v>
      </c>
      <c r="T544" s="81">
        <f>Південний!T26</f>
        <v>97</v>
      </c>
      <c r="U544" s="83">
        <f>Південний!U26</f>
        <v>745.95299999999997</v>
      </c>
      <c r="V544" s="81">
        <f>Південний!V26</f>
        <v>33</v>
      </c>
      <c r="W544" s="83">
        <f>Південний!W26</f>
        <v>1872.3880000000001</v>
      </c>
      <c r="X544" s="83">
        <f>Південний!X26</f>
        <v>142.66</v>
      </c>
      <c r="Y544" s="83">
        <f>Південний!Y26</f>
        <v>1729.7280000000001</v>
      </c>
      <c r="Z544" s="81">
        <f>Південний!Z26</f>
        <v>0</v>
      </c>
      <c r="AA544" s="81">
        <f>Південний!AA26</f>
        <v>0</v>
      </c>
    </row>
    <row r="545" spans="1:27" ht="31.5" x14ac:dyDescent="0.25">
      <c r="A545" s="89">
        <v>18</v>
      </c>
      <c r="B545" s="87" t="s">
        <v>22</v>
      </c>
      <c r="C545" s="81">
        <f>'Південно-Західний'!C26</f>
        <v>646</v>
      </c>
      <c r="D545" s="81">
        <f>'Південно-Західний'!D26</f>
        <v>0</v>
      </c>
      <c r="E545" s="81">
        <f>'Південно-Західний'!E26</f>
        <v>646</v>
      </c>
      <c r="F545" s="81">
        <f>'Південно-Західний'!F26</f>
        <v>423</v>
      </c>
      <c r="G545" s="81">
        <f>'Південно-Західний'!G26</f>
        <v>31</v>
      </c>
      <c r="H545" s="81">
        <f>'Південно-Західний'!H26</f>
        <v>399</v>
      </c>
      <c r="I545" s="81">
        <f>'Південно-Західний'!I26</f>
        <v>1</v>
      </c>
      <c r="J545" s="83">
        <f>'Південно-Західний'!J26</f>
        <v>234.14099999999999</v>
      </c>
      <c r="K545" s="83">
        <f>'Південно-Західний'!K26</f>
        <v>222.39399999999995</v>
      </c>
      <c r="L545" s="81">
        <f>'Південно-Західний'!L26</f>
        <v>18</v>
      </c>
      <c r="M545" s="81">
        <f>'Південно-Західний'!M26</f>
        <v>7</v>
      </c>
      <c r="N545" s="81">
        <f>'Південно-Західний'!N26</f>
        <v>0</v>
      </c>
      <c r="O545" s="83">
        <f>'Південно-Західний'!O26</f>
        <v>0</v>
      </c>
      <c r="P545" s="81">
        <f>'Південно-Західний'!P26</f>
        <v>5</v>
      </c>
      <c r="Q545" s="83">
        <f>'Південно-Західний'!Q26</f>
        <v>89.289910000000006</v>
      </c>
      <c r="R545" s="83">
        <f>'Південно-Західний'!R26</f>
        <v>11212.898028700001</v>
      </c>
      <c r="S545" s="83">
        <f>'Південно-Західний'!S26</f>
        <v>9930.6266199999991</v>
      </c>
      <c r="T545" s="81">
        <f>'Південно-Західний'!T26</f>
        <v>210</v>
      </c>
      <c r="U545" s="83">
        <f>'Південно-Західний'!U26</f>
        <v>1238.8107186999998</v>
      </c>
      <c r="V545" s="81">
        <f>'Південно-Західний'!V26</f>
        <v>147</v>
      </c>
      <c r="W545" s="83">
        <f>'Південно-Західний'!W26</f>
        <v>1353.4149</v>
      </c>
      <c r="X545" s="83">
        <f>'Південно-Західний'!X26</f>
        <v>676.13590999999997</v>
      </c>
      <c r="Y545" s="83">
        <f>'Південно-Західний'!Y26</f>
        <v>677.27908000000002</v>
      </c>
      <c r="Z545" s="81">
        <f>'Південно-Західний'!Z26</f>
        <v>0</v>
      </c>
      <c r="AA545" s="81">
        <f>'Південно-Західний'!AA26</f>
        <v>0</v>
      </c>
    </row>
    <row r="546" spans="1:27" ht="31.5" x14ac:dyDescent="0.25">
      <c r="A546" s="90"/>
      <c r="B546" s="113" t="s">
        <v>23</v>
      </c>
      <c r="C546" s="114">
        <f>ЦА!C26</f>
        <v>4</v>
      </c>
      <c r="D546" s="114">
        <f>ЦА!D26</f>
        <v>0</v>
      </c>
      <c r="E546" s="114">
        <f>ЦА!E26</f>
        <v>4</v>
      </c>
      <c r="F546" s="114">
        <f>ЦА!F26</f>
        <v>0</v>
      </c>
      <c r="G546" s="114">
        <f>ЦА!G26</f>
        <v>0</v>
      </c>
      <c r="H546" s="114">
        <f>ЦА!H26</f>
        <v>0</v>
      </c>
      <c r="I546" s="114">
        <f>ЦА!I26</f>
        <v>0</v>
      </c>
      <c r="J546" s="115">
        <f>ЦА!J26</f>
        <v>0</v>
      </c>
      <c r="K546" s="115">
        <f>ЦА!K26</f>
        <v>0</v>
      </c>
      <c r="L546" s="114">
        <f>ЦА!L26</f>
        <v>0</v>
      </c>
      <c r="M546" s="114">
        <f>ЦА!M26</f>
        <v>0</v>
      </c>
      <c r="N546" s="114">
        <f>ЦА!N26</f>
        <v>0</v>
      </c>
      <c r="O546" s="115">
        <f>ЦА!O26</f>
        <v>0</v>
      </c>
      <c r="P546" s="114">
        <f>ЦА!P26</f>
        <v>0</v>
      </c>
      <c r="Q546" s="115">
        <f>ЦА!Q26</f>
        <v>0</v>
      </c>
      <c r="R546" s="115">
        <f>ЦА!R26</f>
        <v>0</v>
      </c>
      <c r="S546" s="115">
        <f>ЦА!S26</f>
        <v>0</v>
      </c>
      <c r="T546" s="114">
        <f>ЦА!T26</f>
        <v>0</v>
      </c>
      <c r="U546" s="115">
        <f>ЦА!U26</f>
        <v>0</v>
      </c>
      <c r="V546" s="114">
        <f>ЦА!V26</f>
        <v>0</v>
      </c>
      <c r="W546" s="115">
        <f>ЦА!W26</f>
        <v>0</v>
      </c>
      <c r="X546" s="115">
        <f>ЦА!X26</f>
        <v>0</v>
      </c>
      <c r="Y546" s="115">
        <f>ЦА!Y26</f>
        <v>0</v>
      </c>
      <c r="Z546" s="114">
        <f>ЦА!Z26</f>
        <v>0</v>
      </c>
      <c r="AA546" s="114">
        <f>ЦА!AA26</f>
        <v>0</v>
      </c>
    </row>
    <row r="547" spans="1:27" ht="15.75" x14ac:dyDescent="0.25">
      <c r="A547" s="144" t="s">
        <v>105</v>
      </c>
      <c r="B547" s="144"/>
      <c r="C547" s="144"/>
      <c r="D547" s="144"/>
      <c r="E547" s="144"/>
      <c r="F547" s="144"/>
      <c r="G547" s="144"/>
      <c r="H547" s="144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  <c r="AA547" s="144"/>
    </row>
    <row r="548" spans="1:27" ht="15" customHeight="1" x14ac:dyDescent="0.25">
      <c r="A548" s="132" t="s">
        <v>53</v>
      </c>
      <c r="B548" s="132" t="s">
        <v>24</v>
      </c>
      <c r="C548" s="132" t="s">
        <v>25</v>
      </c>
      <c r="D548" s="132"/>
      <c r="E548" s="132"/>
      <c r="F548" s="132" t="s">
        <v>0</v>
      </c>
      <c r="G548" s="132"/>
      <c r="H548" s="132" t="s">
        <v>54</v>
      </c>
      <c r="I548" s="132"/>
      <c r="J548" s="132" t="s">
        <v>55</v>
      </c>
      <c r="K548" s="132"/>
      <c r="L548" s="132" t="s">
        <v>56</v>
      </c>
      <c r="M548" s="132"/>
      <c r="N548" s="132" t="s">
        <v>57</v>
      </c>
      <c r="O548" s="132"/>
      <c r="P548" s="132"/>
      <c r="Q548" s="132"/>
      <c r="R548" s="132" t="s">
        <v>26</v>
      </c>
      <c r="S548" s="132"/>
      <c r="T548" s="132" t="s">
        <v>83</v>
      </c>
      <c r="U548" s="132"/>
      <c r="V548" s="132"/>
      <c r="W548" s="132"/>
      <c r="X548" s="132"/>
      <c r="Y548" s="132"/>
      <c r="Z548" s="132" t="s">
        <v>59</v>
      </c>
      <c r="AA548" s="132"/>
    </row>
    <row r="549" spans="1:27" ht="15" customHeight="1" x14ac:dyDescent="0.25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 t="s">
        <v>60</v>
      </c>
      <c r="U549" s="132"/>
      <c r="V549" s="132" t="s">
        <v>1</v>
      </c>
      <c r="W549" s="132"/>
      <c r="X549" s="132"/>
      <c r="Y549" s="132"/>
      <c r="Z549" s="132"/>
      <c r="AA549" s="132"/>
    </row>
    <row r="550" spans="1:27" ht="15" customHeight="1" x14ac:dyDescent="0.25">
      <c r="A550" s="132"/>
      <c r="B550" s="132"/>
      <c r="C550" s="131" t="s">
        <v>2</v>
      </c>
      <c r="D550" s="126" t="s">
        <v>81</v>
      </c>
      <c r="E550" s="126" t="s">
        <v>82</v>
      </c>
      <c r="F550" s="131" t="s">
        <v>61</v>
      </c>
      <c r="G550" s="131" t="s">
        <v>62</v>
      </c>
      <c r="H550" s="131" t="s">
        <v>2</v>
      </c>
      <c r="I550" s="131" t="s">
        <v>27</v>
      </c>
      <c r="J550" s="133" t="s">
        <v>3</v>
      </c>
      <c r="K550" s="133" t="s">
        <v>1</v>
      </c>
      <c r="L550" s="133" t="s">
        <v>63</v>
      </c>
      <c r="M550" s="133" t="s">
        <v>64</v>
      </c>
      <c r="N550" s="133" t="s">
        <v>65</v>
      </c>
      <c r="O550" s="133" t="s">
        <v>66</v>
      </c>
      <c r="P550" s="137" t="s">
        <v>67</v>
      </c>
      <c r="Q550" s="137"/>
      <c r="R550" s="131" t="s">
        <v>2</v>
      </c>
      <c r="S550" s="131" t="s">
        <v>68</v>
      </c>
      <c r="T550" s="130" t="s">
        <v>65</v>
      </c>
      <c r="U550" s="130" t="s">
        <v>69</v>
      </c>
      <c r="V550" s="130" t="s">
        <v>65</v>
      </c>
      <c r="W550" s="132" t="s">
        <v>70</v>
      </c>
      <c r="X550" s="132"/>
      <c r="Y550" s="132"/>
      <c r="Z550" s="130" t="s">
        <v>4</v>
      </c>
      <c r="AA550" s="130" t="s">
        <v>28</v>
      </c>
    </row>
    <row r="551" spans="1:27" ht="177.75" x14ac:dyDescent="0.25">
      <c r="A551" s="132"/>
      <c r="B551" s="132"/>
      <c r="C551" s="131"/>
      <c r="D551" s="126"/>
      <c r="E551" s="126"/>
      <c r="F551" s="131"/>
      <c r="G551" s="131"/>
      <c r="H551" s="131"/>
      <c r="I551" s="131"/>
      <c r="J551" s="133"/>
      <c r="K551" s="133"/>
      <c r="L551" s="133"/>
      <c r="M551" s="133"/>
      <c r="N551" s="133"/>
      <c r="O551" s="133"/>
      <c r="P551" s="111" t="s">
        <v>65</v>
      </c>
      <c r="Q551" s="112" t="s">
        <v>66</v>
      </c>
      <c r="R551" s="131"/>
      <c r="S551" s="131"/>
      <c r="T551" s="130"/>
      <c r="U551" s="130"/>
      <c r="V551" s="130"/>
      <c r="W551" s="112" t="s">
        <v>71</v>
      </c>
      <c r="X551" s="112" t="s">
        <v>72</v>
      </c>
      <c r="Y551" s="111" t="s">
        <v>73</v>
      </c>
      <c r="Z551" s="130"/>
      <c r="AA551" s="130"/>
    </row>
    <row r="552" spans="1:27" ht="15.75" x14ac:dyDescent="0.25">
      <c r="A552" s="73">
        <v>1</v>
      </c>
      <c r="B552" s="73">
        <v>2</v>
      </c>
      <c r="C552" s="73">
        <v>3</v>
      </c>
      <c r="D552" s="73">
        <v>4</v>
      </c>
      <c r="E552" s="73">
        <v>5</v>
      </c>
      <c r="F552" s="73">
        <v>6</v>
      </c>
      <c r="G552" s="73">
        <v>7</v>
      </c>
      <c r="H552" s="73">
        <v>8</v>
      </c>
      <c r="I552" s="73">
        <v>9</v>
      </c>
      <c r="J552" s="73">
        <v>10</v>
      </c>
      <c r="K552" s="73">
        <v>11</v>
      </c>
      <c r="L552" s="73">
        <v>12</v>
      </c>
      <c r="M552" s="73">
        <v>13</v>
      </c>
      <c r="N552" s="73">
        <v>14</v>
      </c>
      <c r="O552" s="73">
        <v>15</v>
      </c>
      <c r="P552" s="73">
        <v>16</v>
      </c>
      <c r="Q552" s="73">
        <v>17</v>
      </c>
      <c r="R552" s="73">
        <v>18</v>
      </c>
      <c r="S552" s="73">
        <v>19</v>
      </c>
      <c r="T552" s="73">
        <v>20</v>
      </c>
      <c r="U552" s="73">
        <v>21</v>
      </c>
      <c r="V552" s="73">
        <v>22</v>
      </c>
      <c r="W552" s="73">
        <v>23</v>
      </c>
      <c r="X552" s="73">
        <v>24</v>
      </c>
      <c r="Y552" s="73">
        <v>25</v>
      </c>
      <c r="Z552" s="73">
        <v>26</v>
      </c>
      <c r="AA552" s="116">
        <v>27</v>
      </c>
    </row>
    <row r="553" spans="1:27" ht="15.75" x14ac:dyDescent="0.25">
      <c r="A553" s="117"/>
      <c r="B553" s="118"/>
      <c r="C553" s="77">
        <f t="shared" ref="C553:AA553" si="274">SUM(C554:C571)+C572</f>
        <v>1493</v>
      </c>
      <c r="D553" s="77">
        <f t="shared" ref="D553" si="275">SUM(D554:D571)+D572</f>
        <v>9</v>
      </c>
      <c r="E553" s="77">
        <f t="shared" si="274"/>
        <v>1484</v>
      </c>
      <c r="F553" s="77">
        <f t="shared" si="274"/>
        <v>1640</v>
      </c>
      <c r="G553" s="77">
        <f t="shared" si="274"/>
        <v>26</v>
      </c>
      <c r="H553" s="77">
        <f t="shared" si="274"/>
        <v>1608</v>
      </c>
      <c r="I553" s="77">
        <f t="shared" si="274"/>
        <v>2</v>
      </c>
      <c r="J553" s="78">
        <f t="shared" si="274"/>
        <v>788.60500000000002</v>
      </c>
      <c r="K553" s="78">
        <f t="shared" si="274"/>
        <v>762.39800000000002</v>
      </c>
      <c r="L553" s="77">
        <f t="shared" si="274"/>
        <v>161</v>
      </c>
      <c r="M553" s="77">
        <f t="shared" si="274"/>
        <v>103</v>
      </c>
      <c r="N553" s="77">
        <f t="shared" si="274"/>
        <v>51</v>
      </c>
      <c r="O553" s="78">
        <f t="shared" si="274"/>
        <v>50454.173999999999</v>
      </c>
      <c r="P553" s="77">
        <f t="shared" si="274"/>
        <v>67</v>
      </c>
      <c r="Q553" s="78">
        <f t="shared" si="274"/>
        <v>54405.826219999995</v>
      </c>
      <c r="R553" s="78">
        <f t="shared" si="274"/>
        <v>160415.28101870001</v>
      </c>
      <c r="S553" s="78">
        <f t="shared" si="274"/>
        <v>130869.03761999999</v>
      </c>
      <c r="T553" s="77">
        <f t="shared" si="274"/>
        <v>392</v>
      </c>
      <c r="U553" s="78">
        <f t="shared" si="274"/>
        <v>34364.248858699997</v>
      </c>
      <c r="V553" s="77">
        <f t="shared" si="274"/>
        <v>364</v>
      </c>
      <c r="W553" s="78">
        <f t="shared" si="274"/>
        <v>41788.808400000002</v>
      </c>
      <c r="X553" s="78">
        <f t="shared" si="274"/>
        <v>4610.5936999999994</v>
      </c>
      <c r="Y553" s="78">
        <f t="shared" si="274"/>
        <v>37178.241699999999</v>
      </c>
      <c r="Z553" s="77">
        <f t="shared" si="274"/>
        <v>0</v>
      </c>
      <c r="AA553" s="77">
        <f t="shared" si="274"/>
        <v>0</v>
      </c>
    </row>
    <row r="554" spans="1:27" ht="15.75" x14ac:dyDescent="0.25">
      <c r="A554" s="79">
        <v>1</v>
      </c>
      <c r="B554" s="80" t="s">
        <v>5</v>
      </c>
      <c r="C554" s="81">
        <f>Вінниця!C27</f>
        <v>6</v>
      </c>
      <c r="D554" s="81">
        <f>Вінниця!D27</f>
        <v>3</v>
      </c>
      <c r="E554" s="81">
        <f>Вінниця!E27</f>
        <v>3</v>
      </c>
      <c r="F554" s="81">
        <f>Вінниця!F27</f>
        <v>32</v>
      </c>
      <c r="G554" s="81">
        <f>Вінниця!G27</f>
        <v>1</v>
      </c>
      <c r="H554" s="81">
        <f>Вінниця!H27</f>
        <v>28</v>
      </c>
      <c r="I554" s="81">
        <f>Вінниця!I27</f>
        <v>0</v>
      </c>
      <c r="J554" s="83">
        <f>Вінниця!J27</f>
        <v>35.020000000000003</v>
      </c>
      <c r="K554" s="83">
        <f>Вінниця!K27</f>
        <v>19.72</v>
      </c>
      <c r="L554" s="81">
        <f>Вінниця!L27</f>
        <v>18</v>
      </c>
      <c r="M554" s="81">
        <f>Вінниця!M27</f>
        <v>12</v>
      </c>
      <c r="N554" s="81">
        <f>Вінниця!N27</f>
        <v>1</v>
      </c>
      <c r="O554" s="83">
        <f>Вінниця!O27</f>
        <v>37.212000000000003</v>
      </c>
      <c r="P554" s="81">
        <f>Вінниця!P27</f>
        <v>2</v>
      </c>
      <c r="Q554" s="83">
        <f>Вінниця!Q27</f>
        <v>1600.232</v>
      </c>
      <c r="R554" s="83">
        <f>Вінниця!R27</f>
        <v>22661.923000000003</v>
      </c>
      <c r="S554" s="83">
        <f>Вінниця!S27</f>
        <v>22054.307000000001</v>
      </c>
      <c r="T554" s="81">
        <f>Вінниця!T27</f>
        <v>31</v>
      </c>
      <c r="U554" s="83">
        <f>Вінниця!U27</f>
        <v>699.82299999999998</v>
      </c>
      <c r="V554" s="81">
        <f>Вінниця!V27</f>
        <v>31</v>
      </c>
      <c r="W554" s="83">
        <f>Вінниця!W27</f>
        <v>3558.6779999999999</v>
      </c>
      <c r="X554" s="83">
        <f>Вінниця!X27</f>
        <v>377.42200000000003</v>
      </c>
      <c r="Y554" s="83">
        <f>Вінниця!Y27</f>
        <v>3181.2559999999999</v>
      </c>
      <c r="Z554" s="81">
        <f>Вінниця!Z27</f>
        <v>0</v>
      </c>
      <c r="AA554" s="81">
        <f>Вінниця!AA27</f>
        <v>0</v>
      </c>
    </row>
    <row r="555" spans="1:27" ht="15.75" x14ac:dyDescent="0.25">
      <c r="A555" s="79">
        <v>2</v>
      </c>
      <c r="B555" s="84" t="s">
        <v>6</v>
      </c>
      <c r="C555" s="81">
        <f>Волинь!C27</f>
        <v>6</v>
      </c>
      <c r="D555" s="81">
        <f>Волинь!D27</f>
        <v>0</v>
      </c>
      <c r="E555" s="81">
        <f>Волинь!E27</f>
        <v>6</v>
      </c>
      <c r="F555" s="81">
        <f>Волинь!F27</f>
        <v>14</v>
      </c>
      <c r="G555" s="81">
        <f>Волинь!G27</f>
        <v>0</v>
      </c>
      <c r="H555" s="81">
        <f>Волинь!H27</f>
        <v>14</v>
      </c>
      <c r="I555" s="81">
        <f>Волинь!I27</f>
        <v>0</v>
      </c>
      <c r="J555" s="83">
        <f>Волинь!J27</f>
        <v>7.48</v>
      </c>
      <c r="K555" s="83">
        <f>Волинь!K27</f>
        <v>6.97</v>
      </c>
      <c r="L555" s="81">
        <f>Волинь!L27</f>
        <v>0</v>
      </c>
      <c r="M555" s="81">
        <f>Волинь!M27</f>
        <v>0</v>
      </c>
      <c r="N555" s="81">
        <f>Волинь!N27</f>
        <v>2</v>
      </c>
      <c r="O555" s="83">
        <f>Волинь!O27</f>
        <v>0</v>
      </c>
      <c r="P555" s="81">
        <f>Волинь!P27</f>
        <v>5</v>
      </c>
      <c r="Q555" s="83">
        <f>Волинь!Q27</f>
        <v>0</v>
      </c>
      <c r="R555" s="83">
        <f>Волинь!R27</f>
        <v>33.475000000000001</v>
      </c>
      <c r="S555" s="83">
        <f>Волинь!S27</f>
        <v>0</v>
      </c>
      <c r="T555" s="81">
        <f>Волинь!T27</f>
        <v>7</v>
      </c>
      <c r="U555" s="83">
        <f>Волинь!U27</f>
        <v>47.442</v>
      </c>
      <c r="V555" s="81">
        <f>Волинь!V27</f>
        <v>10</v>
      </c>
      <c r="W555" s="83">
        <f>Волинь!W27</f>
        <v>469.87099999999998</v>
      </c>
      <c r="X555" s="83">
        <f>Волинь!X27</f>
        <v>461.52699999999999</v>
      </c>
      <c r="Y555" s="83">
        <f>Волинь!Y27</f>
        <v>8.3710000000000004</v>
      </c>
      <c r="Z555" s="81">
        <f>Волинь!Z27</f>
        <v>0</v>
      </c>
      <c r="AA555" s="81">
        <f>Волинь!AA27</f>
        <v>0</v>
      </c>
    </row>
    <row r="556" spans="1:27" ht="15.75" x14ac:dyDescent="0.25">
      <c r="A556" s="79">
        <v>3</v>
      </c>
      <c r="B556" s="84" t="s">
        <v>7</v>
      </c>
      <c r="C556" s="81">
        <f>Донецьк!C27</f>
        <v>0</v>
      </c>
      <c r="D556" s="81">
        <f>Донецьк!D27</f>
        <v>0</v>
      </c>
      <c r="E556" s="81">
        <f>Донецьк!E27</f>
        <v>0</v>
      </c>
      <c r="F556" s="81">
        <f>Донецьк!F27</f>
        <v>2</v>
      </c>
      <c r="G556" s="81">
        <f>Донецьк!G27</f>
        <v>0</v>
      </c>
      <c r="H556" s="81">
        <f>Донецьк!H27</f>
        <v>2</v>
      </c>
      <c r="I556" s="81">
        <f>Донецьк!I27</f>
        <v>0</v>
      </c>
      <c r="J556" s="83">
        <f>Донецьк!J27</f>
        <v>1.02</v>
      </c>
      <c r="K556" s="83">
        <f>Донецьк!K27</f>
        <v>1.02</v>
      </c>
      <c r="L556" s="81">
        <f>Донецьк!L27</f>
        <v>27</v>
      </c>
      <c r="M556" s="81">
        <f>Донецьк!M27</f>
        <v>27</v>
      </c>
      <c r="N556" s="81">
        <f>Донецьк!N27</f>
        <v>15</v>
      </c>
      <c r="O556" s="83">
        <f>Донецьк!O27</f>
        <v>494.81700000000001</v>
      </c>
      <c r="P556" s="81">
        <f>Донецьк!P27</f>
        <v>8</v>
      </c>
      <c r="Q556" s="83">
        <f>Донецьк!Q27</f>
        <v>330.83699999999999</v>
      </c>
      <c r="R556" s="83">
        <f>Донецьк!R27</f>
        <v>25.844999999999999</v>
      </c>
      <c r="S556" s="83">
        <f>Донецьк!S27</f>
        <v>0</v>
      </c>
      <c r="T556" s="81">
        <f>Донецьк!T27</f>
        <v>1</v>
      </c>
      <c r="U556" s="83">
        <f>Донецьк!U27</f>
        <v>25.844999999999999</v>
      </c>
      <c r="V556" s="81">
        <f>Донецьк!V27</f>
        <v>2</v>
      </c>
      <c r="W556" s="83">
        <f>Донецьк!W27</f>
        <v>33.588999999999999</v>
      </c>
      <c r="X556" s="83">
        <f>Донецьк!X27</f>
        <v>33.588999999999999</v>
      </c>
      <c r="Y556" s="83">
        <f>Донецьк!Y27</f>
        <v>0</v>
      </c>
      <c r="Z556" s="81">
        <f>Донецьк!Z27</f>
        <v>0</v>
      </c>
      <c r="AA556" s="81">
        <f>Донецьк!AA27</f>
        <v>0</v>
      </c>
    </row>
    <row r="557" spans="1:27" ht="15.75" x14ac:dyDescent="0.25">
      <c r="A557" s="79">
        <v>4</v>
      </c>
      <c r="B557" s="84" t="s">
        <v>8</v>
      </c>
      <c r="C557" s="81">
        <f>Закарпаття!C27</f>
        <v>67</v>
      </c>
      <c r="D557" s="81">
        <f>Закарпаття!D27</f>
        <v>0</v>
      </c>
      <c r="E557" s="81">
        <f>Закарпаття!E27</f>
        <v>67</v>
      </c>
      <c r="F557" s="81">
        <f>Закарпаття!F27</f>
        <v>110</v>
      </c>
      <c r="G557" s="81">
        <f>Закарпаття!G27</f>
        <v>2</v>
      </c>
      <c r="H557" s="81">
        <f>Закарпаття!H27</f>
        <v>108</v>
      </c>
      <c r="I557" s="81">
        <f>Закарпаття!I27</f>
        <v>0</v>
      </c>
      <c r="J557" s="83">
        <f>Закарпаття!J27</f>
        <v>28.797999999999998</v>
      </c>
      <c r="K557" s="83">
        <f>Закарпаття!K27</f>
        <v>27.268000000000001</v>
      </c>
      <c r="L557" s="81">
        <f>Закарпаття!L27</f>
        <v>6</v>
      </c>
      <c r="M557" s="81">
        <f>Закарпаття!M27</f>
        <v>3</v>
      </c>
      <c r="N557" s="81">
        <f>Закарпаття!N27</f>
        <v>0</v>
      </c>
      <c r="O557" s="83">
        <f>Закарпаття!O27</f>
        <v>0</v>
      </c>
      <c r="P557" s="81">
        <f>Закарпаття!P27</f>
        <v>0</v>
      </c>
      <c r="Q557" s="83">
        <f>Закарпаття!Q27</f>
        <v>0</v>
      </c>
      <c r="R557" s="83">
        <f>Закарпаття!R27</f>
        <v>38384.21</v>
      </c>
      <c r="S557" s="83">
        <f>Закарпаття!S27</f>
        <v>38138.663999999997</v>
      </c>
      <c r="T557" s="81">
        <f>Закарпаття!T27</f>
        <v>2</v>
      </c>
      <c r="U557" s="83">
        <f>Закарпаття!U27</f>
        <v>245.54599999999999</v>
      </c>
      <c r="V557" s="81">
        <f>Закарпаття!V27</f>
        <v>25</v>
      </c>
      <c r="W557" s="83">
        <f>Закарпаття!W27</f>
        <v>6308.5439999999999</v>
      </c>
      <c r="X557" s="83">
        <f>Закарпаття!X27</f>
        <v>0</v>
      </c>
      <c r="Y557" s="83">
        <f>Закарпаття!Y27</f>
        <v>6308.5439999999999</v>
      </c>
      <c r="Z557" s="81">
        <f>Закарпаття!Z27</f>
        <v>0</v>
      </c>
      <c r="AA557" s="81">
        <f>Закарпаття!AA27</f>
        <v>0</v>
      </c>
    </row>
    <row r="558" spans="1:27" ht="15.75" x14ac:dyDescent="0.25">
      <c r="A558" s="79">
        <v>5</v>
      </c>
      <c r="B558" s="84" t="s">
        <v>9</v>
      </c>
      <c r="C558" s="81">
        <f>Луганськ!C27</f>
        <v>0</v>
      </c>
      <c r="D558" s="81">
        <f>Луганськ!D27</f>
        <v>0</v>
      </c>
      <c r="E558" s="81">
        <f>Луганськ!E27</f>
        <v>0</v>
      </c>
      <c r="F558" s="81">
        <f>Луганськ!F27</f>
        <v>0</v>
      </c>
      <c r="G558" s="81">
        <f>Луганськ!G27</f>
        <v>0</v>
      </c>
      <c r="H558" s="81">
        <f>Луганськ!H27</f>
        <v>0</v>
      </c>
      <c r="I558" s="81">
        <f>Луганськ!I27</f>
        <v>0</v>
      </c>
      <c r="J558" s="83">
        <f>Луганськ!J27</f>
        <v>0</v>
      </c>
      <c r="K558" s="83">
        <f>Луганськ!K27</f>
        <v>0</v>
      </c>
      <c r="L558" s="81">
        <f>Луганськ!L27</f>
        <v>0</v>
      </c>
      <c r="M558" s="81">
        <f>Луганськ!M27</f>
        <v>0</v>
      </c>
      <c r="N558" s="81">
        <f>Луганськ!N27</f>
        <v>0</v>
      </c>
      <c r="O558" s="83">
        <f>Луганськ!O27</f>
        <v>0</v>
      </c>
      <c r="P558" s="81">
        <f>Луганськ!P27</f>
        <v>0</v>
      </c>
      <c r="Q558" s="83">
        <f>Луганськ!Q27</f>
        <v>0</v>
      </c>
      <c r="R558" s="83">
        <f>Луганськ!R27</f>
        <v>0</v>
      </c>
      <c r="S558" s="83">
        <f>Луганськ!S27</f>
        <v>0</v>
      </c>
      <c r="T558" s="81">
        <f>Луганськ!T27</f>
        <v>0</v>
      </c>
      <c r="U558" s="83">
        <f>Луганськ!U27</f>
        <v>0</v>
      </c>
      <c r="V558" s="81">
        <f>Луганськ!V27</f>
        <v>0</v>
      </c>
      <c r="W558" s="83">
        <f>Луганськ!W27</f>
        <v>7.9119999999999999</v>
      </c>
      <c r="X558" s="83">
        <f>Луганськ!X27</f>
        <v>0</v>
      </c>
      <c r="Y558" s="83">
        <f>Луганськ!Y27</f>
        <v>7.9119999999999999</v>
      </c>
      <c r="Z558" s="81">
        <f>Луганськ!Z27</f>
        <v>0</v>
      </c>
      <c r="AA558" s="81">
        <f>Луганськ!AA27</f>
        <v>0</v>
      </c>
    </row>
    <row r="559" spans="1:27" ht="15.75" x14ac:dyDescent="0.25">
      <c r="A559" s="79">
        <v>6</v>
      </c>
      <c r="B559" s="84" t="s">
        <v>10</v>
      </c>
      <c r="C559" s="81">
        <f>Львів!C27</f>
        <v>52</v>
      </c>
      <c r="D559" s="81">
        <f>Львів!D27</f>
        <v>2</v>
      </c>
      <c r="E559" s="81">
        <f>Львів!E27</f>
        <v>50</v>
      </c>
      <c r="F559" s="81">
        <f>Львів!F27</f>
        <v>61</v>
      </c>
      <c r="G559" s="81">
        <f>Львів!G27</f>
        <v>7</v>
      </c>
      <c r="H559" s="81">
        <f>Львів!H27</f>
        <v>53</v>
      </c>
      <c r="I559" s="81">
        <f>Львів!I27</f>
        <v>0</v>
      </c>
      <c r="J559" s="83">
        <f>Львів!J27</f>
        <v>20.145</v>
      </c>
      <c r="K559" s="83">
        <f>Львів!K27</f>
        <v>20.706</v>
      </c>
      <c r="L559" s="81">
        <f>Львів!L27</f>
        <v>16</v>
      </c>
      <c r="M559" s="81">
        <f>Львів!M27</f>
        <v>5</v>
      </c>
      <c r="N559" s="81">
        <f>Львів!N27</f>
        <v>1</v>
      </c>
      <c r="O559" s="83">
        <f>Львів!O27</f>
        <v>852.21900000000005</v>
      </c>
      <c r="P559" s="81">
        <f>Львів!P27</f>
        <v>1</v>
      </c>
      <c r="Q559" s="83">
        <f>Львів!Q27</f>
        <v>825.26700000000005</v>
      </c>
      <c r="R559" s="83">
        <f>Львів!R27</f>
        <v>8109.5069999999996</v>
      </c>
      <c r="S559" s="83">
        <f>Львів!S27</f>
        <v>6601.2529999999997</v>
      </c>
      <c r="T559" s="81">
        <f>Львів!T27</f>
        <v>23</v>
      </c>
      <c r="U559" s="83">
        <f>Львів!U27</f>
        <v>2537.61</v>
      </c>
      <c r="V559" s="81">
        <f>Львів!V27</f>
        <v>12</v>
      </c>
      <c r="W559" s="83">
        <f>Львів!W27</f>
        <v>452.42399999999998</v>
      </c>
      <c r="X559" s="83">
        <f>Львів!X27</f>
        <v>324.56399999999996</v>
      </c>
      <c r="Y559" s="83">
        <f>Львів!Y27</f>
        <v>127.86</v>
      </c>
      <c r="Z559" s="81">
        <f>Львів!Z27</f>
        <v>0</v>
      </c>
      <c r="AA559" s="81">
        <f>Львів!AA27</f>
        <v>0</v>
      </c>
    </row>
    <row r="560" spans="1:27" ht="15.75" x14ac:dyDescent="0.25">
      <c r="A560" s="79">
        <v>7</v>
      </c>
      <c r="B560" s="84" t="s">
        <v>11</v>
      </c>
      <c r="C560" s="81">
        <f>Суми!C27</f>
        <v>148</v>
      </c>
      <c r="D560" s="81">
        <f>Суми!D27</f>
        <v>1</v>
      </c>
      <c r="E560" s="81">
        <f>Суми!E27</f>
        <v>147</v>
      </c>
      <c r="F560" s="81">
        <f>Суми!F27</f>
        <v>145</v>
      </c>
      <c r="G560" s="81">
        <f>Суми!G27</f>
        <v>4</v>
      </c>
      <c r="H560" s="81">
        <f>Суми!H27</f>
        <v>144</v>
      </c>
      <c r="I560" s="81">
        <f>Суми!I27</f>
        <v>0</v>
      </c>
      <c r="J560" s="83">
        <f>Суми!J27</f>
        <v>47.982999999999997</v>
      </c>
      <c r="K560" s="83">
        <f>Суми!K27</f>
        <v>47.073</v>
      </c>
      <c r="L560" s="81">
        <f>Суми!L27</f>
        <v>5</v>
      </c>
      <c r="M560" s="81">
        <f>Суми!M27</f>
        <v>0</v>
      </c>
      <c r="N560" s="81">
        <f>Суми!N27</f>
        <v>0</v>
      </c>
      <c r="O560" s="83">
        <f>Суми!O27</f>
        <v>0</v>
      </c>
      <c r="P560" s="81">
        <f>Суми!P27</f>
        <v>1</v>
      </c>
      <c r="Q560" s="83">
        <f>Суми!Q27</f>
        <v>304.49799999999999</v>
      </c>
      <c r="R560" s="83">
        <f>Суми!R27</f>
        <v>1890.4119999999998</v>
      </c>
      <c r="S560" s="83">
        <f>Суми!S27</f>
        <v>1745.8110000000001</v>
      </c>
      <c r="T560" s="81">
        <f>Суми!T27</f>
        <v>32</v>
      </c>
      <c r="U560" s="83">
        <f>Суми!U27</f>
        <v>144.60000000000002</v>
      </c>
      <c r="V560" s="81">
        <f>Суми!V27</f>
        <v>34</v>
      </c>
      <c r="W560" s="83">
        <f>Суми!W27</f>
        <v>861.68499999999983</v>
      </c>
      <c r="X560" s="83">
        <f>Суми!X27</f>
        <v>214.309</v>
      </c>
      <c r="Y560" s="83">
        <f>Суми!Y27</f>
        <v>647.37599999999998</v>
      </c>
      <c r="Z560" s="81">
        <f>Суми!Z27</f>
        <v>0</v>
      </c>
      <c r="AA560" s="81">
        <f>Суми!AA27</f>
        <v>0</v>
      </c>
    </row>
    <row r="561" spans="1:27" ht="15.75" x14ac:dyDescent="0.25">
      <c r="A561" s="79">
        <v>8</v>
      </c>
      <c r="B561" s="84" t="s">
        <v>12</v>
      </c>
      <c r="C561" s="81">
        <f>Тернопіль!C27</f>
        <v>74</v>
      </c>
      <c r="D561" s="81">
        <f>Тернопіль!D27</f>
        <v>0</v>
      </c>
      <c r="E561" s="81">
        <f>Тернопіль!E27</f>
        <v>74</v>
      </c>
      <c r="F561" s="81">
        <f>Тернопіль!F27</f>
        <v>22</v>
      </c>
      <c r="G561" s="81">
        <f>Тернопіль!G27</f>
        <v>0</v>
      </c>
      <c r="H561" s="81">
        <f>Тернопіль!H27</f>
        <v>20</v>
      </c>
      <c r="I561" s="81">
        <f>Тернопіль!I27</f>
        <v>0</v>
      </c>
      <c r="J561" s="83">
        <f>Тернопіль!J27</f>
        <v>7.718</v>
      </c>
      <c r="K561" s="83">
        <f>Тернопіль!K27</f>
        <v>7.2080000000000002</v>
      </c>
      <c r="L561" s="81">
        <f>Тернопіль!L27</f>
        <v>4</v>
      </c>
      <c r="M561" s="81">
        <f>Тернопіль!M27</f>
        <v>1</v>
      </c>
      <c r="N561" s="81">
        <f>Тернопіль!N27</f>
        <v>10</v>
      </c>
      <c r="O561" s="83">
        <f>Тернопіль!O27</f>
        <v>14736.151</v>
      </c>
      <c r="P561" s="81">
        <f>Тернопіль!P27</f>
        <v>10</v>
      </c>
      <c r="Q561" s="83">
        <f>Тернопіль!Q27</f>
        <v>14736.151</v>
      </c>
      <c r="R561" s="83">
        <f>Тернопіль!R27</f>
        <v>4444.8999999999996</v>
      </c>
      <c r="S561" s="83">
        <f>Тернопіль!S27</f>
        <v>1263.2750000000001</v>
      </c>
      <c r="T561" s="81">
        <f>Тернопіль!T27</f>
        <v>16</v>
      </c>
      <c r="U561" s="83">
        <f>Тернопіль!U27</f>
        <v>3234.7669999999998</v>
      </c>
      <c r="V561" s="81">
        <f>Тернопіль!V27</f>
        <v>25</v>
      </c>
      <c r="W561" s="83">
        <f>Тернопіль!W27</f>
        <v>1230.1289999999999</v>
      </c>
      <c r="X561" s="83">
        <f>Тернопіль!X27</f>
        <v>507.69299999999993</v>
      </c>
      <c r="Y561" s="83">
        <f>Тернопіль!Y27</f>
        <v>722.43599999999992</v>
      </c>
      <c r="Z561" s="81">
        <f>Тернопіль!Z27</f>
        <v>0</v>
      </c>
      <c r="AA561" s="81">
        <f>Тернопіль!AA27</f>
        <v>0</v>
      </c>
    </row>
    <row r="562" spans="1:27" ht="15.75" x14ac:dyDescent="0.25">
      <c r="A562" s="79">
        <v>9</v>
      </c>
      <c r="B562" s="84" t="s">
        <v>13</v>
      </c>
      <c r="C562" s="81">
        <f>Харків!C27</f>
        <v>6</v>
      </c>
      <c r="D562" s="81">
        <f>Харків!D27</f>
        <v>0</v>
      </c>
      <c r="E562" s="81">
        <f>Харків!E27</f>
        <v>6</v>
      </c>
      <c r="F562" s="81">
        <f>Харків!F27</f>
        <v>8</v>
      </c>
      <c r="G562" s="81">
        <f>Харків!G27</f>
        <v>2</v>
      </c>
      <c r="H562" s="81">
        <f>Харків!H27</f>
        <v>7</v>
      </c>
      <c r="I562" s="81">
        <f>Харків!I27</f>
        <v>0</v>
      </c>
      <c r="J562" s="83">
        <f>Харків!J27</f>
        <v>3.23</v>
      </c>
      <c r="K562" s="83">
        <f>Харків!K27</f>
        <v>3.23</v>
      </c>
      <c r="L562" s="81">
        <f>Харків!L27</f>
        <v>0</v>
      </c>
      <c r="M562" s="81">
        <f>Харків!M27</f>
        <v>0</v>
      </c>
      <c r="N562" s="81">
        <f>Харків!N27</f>
        <v>6</v>
      </c>
      <c r="O562" s="83">
        <f>Харків!O27</f>
        <v>4987.0640000000003</v>
      </c>
      <c r="P562" s="81">
        <f>Харків!P27</f>
        <v>6</v>
      </c>
      <c r="Q562" s="83">
        <f>Харків!Q27</f>
        <v>4987.0640000000003</v>
      </c>
      <c r="R562" s="83">
        <f>Харків!R27</f>
        <v>38.72</v>
      </c>
      <c r="S562" s="83">
        <f>Харків!S27</f>
        <v>0</v>
      </c>
      <c r="T562" s="81">
        <f>Харків!T27</f>
        <v>5</v>
      </c>
      <c r="U562" s="83">
        <f>Харків!U27</f>
        <v>146.27199999999999</v>
      </c>
      <c r="V562" s="81">
        <f>Харків!V27</f>
        <v>16</v>
      </c>
      <c r="W562" s="83">
        <f>Харків!W27</f>
        <v>10075.657999999999</v>
      </c>
      <c r="X562" s="83">
        <f>Харків!X27</f>
        <v>107.55200000000001</v>
      </c>
      <c r="Y562" s="83">
        <f>Харків!Y27</f>
        <v>9968.1059999999998</v>
      </c>
      <c r="Z562" s="81">
        <f>Харків!Z27</f>
        <v>0</v>
      </c>
      <c r="AA562" s="81">
        <f>Харків!AA27</f>
        <v>0</v>
      </c>
    </row>
    <row r="563" spans="1:27" ht="15.75" x14ac:dyDescent="0.25">
      <c r="A563" s="79">
        <v>10</v>
      </c>
      <c r="B563" s="84" t="s">
        <v>14</v>
      </c>
      <c r="C563" s="81">
        <f>Хмельницький!C27</f>
        <v>26</v>
      </c>
      <c r="D563" s="81">
        <f>Хмельницький!D27</f>
        <v>0</v>
      </c>
      <c r="E563" s="81">
        <f>Хмельницький!E27</f>
        <v>26</v>
      </c>
      <c r="F563" s="81">
        <f>Хмельницький!F27</f>
        <v>105</v>
      </c>
      <c r="G563" s="81">
        <f>Хмельницький!G27</f>
        <v>0</v>
      </c>
      <c r="H563" s="81">
        <f>Хмельницький!H27</f>
        <v>105</v>
      </c>
      <c r="I563" s="81">
        <f>Хмельницький!I27</f>
        <v>0</v>
      </c>
      <c r="J563" s="83">
        <f>Хмельницький!J27</f>
        <v>10.557</v>
      </c>
      <c r="K563" s="83">
        <f>Хмельницький!K27</f>
        <v>9.4179999999999993</v>
      </c>
      <c r="L563" s="81">
        <f>Хмельницький!L27</f>
        <v>4</v>
      </c>
      <c r="M563" s="81">
        <f>Хмельницький!M27</f>
        <v>0</v>
      </c>
      <c r="N563" s="81">
        <f>Хмельницький!N27</f>
        <v>4</v>
      </c>
      <c r="O563" s="83">
        <f>Хмельницький!O27</f>
        <v>3348.4720000000002</v>
      </c>
      <c r="P563" s="81">
        <f>Хмельницький!P27</f>
        <v>4</v>
      </c>
      <c r="Q563" s="83">
        <f>Хмельницький!Q27</f>
        <v>3348.4720000000002</v>
      </c>
      <c r="R563" s="83">
        <f>Хмельницький!R27</f>
        <v>9128.9609999999993</v>
      </c>
      <c r="S563" s="83">
        <f>Хмельницький!S27</f>
        <v>345.18400000000003</v>
      </c>
      <c r="T563" s="81">
        <f>Хмельницький!T27</f>
        <v>16</v>
      </c>
      <c r="U563" s="83">
        <f>Хмельницький!U27</f>
        <v>11102.375</v>
      </c>
      <c r="V563" s="81">
        <f>Хмельницький!V27</f>
        <v>11</v>
      </c>
      <c r="W563" s="83">
        <f>Хмельницький!W27</f>
        <v>1408.3779999999999</v>
      </c>
      <c r="X563" s="83">
        <f>Хмельницький!X27</f>
        <v>109.34099999999999</v>
      </c>
      <c r="Y563" s="83">
        <f>Хмельницький!Y27</f>
        <v>1299.037</v>
      </c>
      <c r="Z563" s="81">
        <f>Хмельницький!Z27</f>
        <v>0</v>
      </c>
      <c r="AA563" s="81">
        <f>Хмельницький!AA27</f>
        <v>0</v>
      </c>
    </row>
    <row r="564" spans="1:27" ht="15.75" x14ac:dyDescent="0.25">
      <c r="A564" s="79">
        <v>11</v>
      </c>
      <c r="B564" s="86" t="s">
        <v>15</v>
      </c>
      <c r="C564" s="81">
        <f>Чернігів!C27</f>
        <v>41</v>
      </c>
      <c r="D564" s="81">
        <f>Чернігів!D27</f>
        <v>0</v>
      </c>
      <c r="E564" s="81">
        <f>Чернігів!E27</f>
        <v>41</v>
      </c>
      <c r="F564" s="81">
        <f>Чернігів!F27</f>
        <v>56</v>
      </c>
      <c r="G564" s="81">
        <f>Чернігів!G27</f>
        <v>0</v>
      </c>
      <c r="H564" s="81">
        <f>Чернігів!H27</f>
        <v>56</v>
      </c>
      <c r="I564" s="81">
        <f>Чернігів!I27</f>
        <v>0</v>
      </c>
      <c r="J564" s="83">
        <f>Чернігів!J27</f>
        <v>7.2590000000000003</v>
      </c>
      <c r="K564" s="83">
        <f>Чернігів!K27</f>
        <v>7.4970000000000008</v>
      </c>
      <c r="L564" s="81">
        <f>Чернігів!L27</f>
        <v>4</v>
      </c>
      <c r="M564" s="81">
        <f>Чернігів!M27</f>
        <v>6</v>
      </c>
      <c r="N564" s="81">
        <f>Чернігів!N27</f>
        <v>4</v>
      </c>
      <c r="O564" s="83">
        <f>Чернігів!O27</f>
        <v>928.173</v>
      </c>
      <c r="P564" s="81">
        <f>Чернігів!P27</f>
        <v>13</v>
      </c>
      <c r="Q564" s="83">
        <f>Чернігів!Q27</f>
        <v>9547.505000000001</v>
      </c>
      <c r="R564" s="83">
        <f>Чернігів!R27</f>
        <v>3048.6379999999999</v>
      </c>
      <c r="S564" s="83">
        <f>Чернігів!S27</f>
        <v>2989.5770000000002</v>
      </c>
      <c r="T564" s="81">
        <f>Чернігів!T27</f>
        <v>9</v>
      </c>
      <c r="U564" s="83">
        <f>Чернігів!U27</f>
        <v>187.26400000000001</v>
      </c>
      <c r="V564" s="81">
        <f>Чернігів!V27</f>
        <v>30</v>
      </c>
      <c r="W564" s="83">
        <f>Чернігів!W27</f>
        <v>5487.576</v>
      </c>
      <c r="X564" s="83">
        <f>Чернігів!X27</f>
        <v>13.557</v>
      </c>
      <c r="Y564" s="83">
        <f>Чернігів!Y27</f>
        <v>5474.0189999999993</v>
      </c>
      <c r="Z564" s="81">
        <f>Чернігів!Z27</f>
        <v>0</v>
      </c>
      <c r="AA564" s="81">
        <f>Чернігів!AA27</f>
        <v>0</v>
      </c>
    </row>
    <row r="565" spans="1:27" ht="15.75" x14ac:dyDescent="0.25">
      <c r="A565" s="79">
        <v>12</v>
      </c>
      <c r="B565" s="87" t="s">
        <v>16</v>
      </c>
      <c r="C565" s="81">
        <f>Поліський!C27</f>
        <v>361</v>
      </c>
      <c r="D565" s="81">
        <f>Поліський!D27</f>
        <v>2</v>
      </c>
      <c r="E565" s="81">
        <f>Поліський!E27</f>
        <v>359</v>
      </c>
      <c r="F565" s="81">
        <f>Поліський!F27</f>
        <v>441</v>
      </c>
      <c r="G565" s="81">
        <f>Поліський!G27</f>
        <v>4</v>
      </c>
      <c r="H565" s="81">
        <f>Поліський!H27</f>
        <v>442</v>
      </c>
      <c r="I565" s="81">
        <f>Поліський!I27</f>
        <v>1</v>
      </c>
      <c r="J565" s="83">
        <f>Поліський!J27</f>
        <v>299.52299999999997</v>
      </c>
      <c r="K565" s="83">
        <f>Поліський!K27</f>
        <v>307.95399999999995</v>
      </c>
      <c r="L565" s="81">
        <f>Поліський!L27</f>
        <v>23</v>
      </c>
      <c r="M565" s="81">
        <f>Поліський!M27</f>
        <v>19</v>
      </c>
      <c r="N565" s="81">
        <f>Поліський!N27</f>
        <v>5</v>
      </c>
      <c r="O565" s="83">
        <f>Поліський!O27</f>
        <v>24926.977999999999</v>
      </c>
      <c r="P565" s="81">
        <f>Поліський!P27</f>
        <v>2</v>
      </c>
      <c r="Q565" s="83">
        <f>Поліський!Q27</f>
        <v>13227.832999999999</v>
      </c>
      <c r="R565" s="83">
        <f>Поліський!R27</f>
        <v>45214.94</v>
      </c>
      <c r="S565" s="83">
        <f>Поліський!S27</f>
        <v>35305.582000000002</v>
      </c>
      <c r="T565" s="81">
        <f>Поліський!T27</f>
        <v>39</v>
      </c>
      <c r="U565" s="83">
        <f>Поліський!U27</f>
        <v>11832.358</v>
      </c>
      <c r="V565" s="81">
        <f>Поліський!V27</f>
        <v>45</v>
      </c>
      <c r="W565" s="83">
        <f>Поліський!W27</f>
        <v>4638.8589999999995</v>
      </c>
      <c r="X565" s="83">
        <f>Поліський!X27</f>
        <v>1610.0049999999999</v>
      </c>
      <c r="Y565" s="83">
        <f>Поліський!Y27</f>
        <v>3028.8540000000003</v>
      </c>
      <c r="Z565" s="81">
        <f>Поліський!Z27</f>
        <v>0</v>
      </c>
      <c r="AA565" s="81">
        <f>Поліський!AA27</f>
        <v>0</v>
      </c>
    </row>
    <row r="566" spans="1:27" ht="15.75" x14ac:dyDescent="0.25">
      <c r="A566" s="79">
        <v>13</v>
      </c>
      <c r="B566" s="87" t="s">
        <v>17</v>
      </c>
      <c r="C566" s="81">
        <f>Столичний!C27</f>
        <v>42</v>
      </c>
      <c r="D566" s="81">
        <f>Столичний!D27</f>
        <v>0</v>
      </c>
      <c r="E566" s="81">
        <f>Столичний!E27</f>
        <v>42</v>
      </c>
      <c r="F566" s="81">
        <f>Столичний!F27</f>
        <v>9</v>
      </c>
      <c r="G566" s="81">
        <f>Столичний!G27</f>
        <v>1</v>
      </c>
      <c r="H566" s="81">
        <f>Столичний!H27</f>
        <v>8</v>
      </c>
      <c r="I566" s="81">
        <f>Столичний!I27</f>
        <v>0</v>
      </c>
      <c r="J566" s="83">
        <f>Столичний!J27</f>
        <v>6.9020000000000001</v>
      </c>
      <c r="K566" s="83">
        <f>Столичний!K27</f>
        <v>6.9359999999999991</v>
      </c>
      <c r="L566" s="81">
        <f>Столичний!L27</f>
        <v>1</v>
      </c>
      <c r="M566" s="81">
        <f>Столичний!M27</f>
        <v>0</v>
      </c>
      <c r="N566" s="81">
        <f>Столичний!N27</f>
        <v>0</v>
      </c>
      <c r="O566" s="83">
        <f>Столичний!O27</f>
        <v>0</v>
      </c>
      <c r="P566" s="81">
        <f>Столичний!P27</f>
        <v>0</v>
      </c>
      <c r="Q566" s="83">
        <f>Столичний!Q27</f>
        <v>0</v>
      </c>
      <c r="R566" s="83">
        <f>Столичний!R27</f>
        <v>0</v>
      </c>
      <c r="S566" s="83">
        <f>Столичний!S27</f>
        <v>0</v>
      </c>
      <c r="T566" s="81">
        <f>Столичний!T27</f>
        <v>0</v>
      </c>
      <c r="U566" s="83">
        <f>Столичний!U27</f>
        <v>0</v>
      </c>
      <c r="V566" s="81">
        <f>Столичний!V27</f>
        <v>2</v>
      </c>
      <c r="W566" s="83">
        <f>Столичний!W27</f>
        <v>105.523</v>
      </c>
      <c r="X566" s="83">
        <f>Столичний!X27</f>
        <v>0</v>
      </c>
      <c r="Y566" s="83">
        <f>Столичний!Y27</f>
        <v>105.523</v>
      </c>
      <c r="Z566" s="81">
        <f>Столичний!Z27</f>
        <v>0</v>
      </c>
      <c r="AA566" s="81">
        <f>Столичний!AA27</f>
        <v>0</v>
      </c>
    </row>
    <row r="567" spans="1:27" ht="15.75" x14ac:dyDescent="0.25">
      <c r="A567" s="79">
        <v>14</v>
      </c>
      <c r="B567" s="87" t="s">
        <v>18</v>
      </c>
      <c r="C567" s="81">
        <f>Центральний!C27</f>
        <v>43</v>
      </c>
      <c r="D567" s="81">
        <f>Центральний!D27</f>
        <v>1</v>
      </c>
      <c r="E567" s="81">
        <f>Центральний!E27</f>
        <v>42</v>
      </c>
      <c r="F567" s="81">
        <f>Центральний!F27</f>
        <v>34</v>
      </c>
      <c r="G567" s="81">
        <f>Центральний!G27</f>
        <v>3</v>
      </c>
      <c r="H567" s="81">
        <f>Центральний!H27</f>
        <v>31</v>
      </c>
      <c r="I567" s="81">
        <f>Центральний!I27</f>
        <v>0</v>
      </c>
      <c r="J567" s="83">
        <f>Центральний!J27</f>
        <v>28.645000000000003</v>
      </c>
      <c r="K567" s="83">
        <f>Центральний!K27</f>
        <v>25.245000000000001</v>
      </c>
      <c r="L567" s="81">
        <f>Центральний!L27</f>
        <v>2</v>
      </c>
      <c r="M567" s="81">
        <f>Центральний!M27</f>
        <v>0</v>
      </c>
      <c r="N567" s="81">
        <f>Центральний!N27</f>
        <v>3</v>
      </c>
      <c r="O567" s="83">
        <f>Центральний!O27</f>
        <v>143.08799999999999</v>
      </c>
      <c r="P567" s="81">
        <f>Центральний!P27</f>
        <v>3</v>
      </c>
      <c r="Q567" s="83">
        <f>Центральний!Q27</f>
        <v>143.08799999999999</v>
      </c>
      <c r="R567" s="83">
        <f>Центральний!R27</f>
        <v>239.36699999999999</v>
      </c>
      <c r="S567" s="83">
        <f>Центральний!S27</f>
        <v>0</v>
      </c>
      <c r="T567" s="81">
        <f>Центральний!T27</f>
        <v>3</v>
      </c>
      <c r="U567" s="83">
        <f>Центральний!U27</f>
        <v>239.36699999999999</v>
      </c>
      <c r="V567" s="81">
        <f>Центральний!V27</f>
        <v>2</v>
      </c>
      <c r="W567" s="83">
        <f>Центральний!W27</f>
        <v>78.114999999999995</v>
      </c>
      <c r="X567" s="83">
        <f>Центральний!X27</f>
        <v>11.853999999999999</v>
      </c>
      <c r="Y567" s="83">
        <f>Центральний!Y27</f>
        <v>66.260999999999996</v>
      </c>
      <c r="Z567" s="81">
        <f>Центральний!Z27</f>
        <v>0</v>
      </c>
      <c r="AA567" s="81">
        <f>Центральний!AA27</f>
        <v>0</v>
      </c>
    </row>
    <row r="568" spans="1:27" ht="15.75" x14ac:dyDescent="0.25">
      <c r="A568" s="88">
        <v>15</v>
      </c>
      <c r="B568" s="87" t="s">
        <v>19</v>
      </c>
      <c r="C568" s="81">
        <f>Карпатський!C27</f>
        <v>104</v>
      </c>
      <c r="D568" s="81">
        <f>Карпатський!D27</f>
        <v>0</v>
      </c>
      <c r="E568" s="81">
        <f>Карпатський!E27</f>
        <v>104</v>
      </c>
      <c r="F568" s="81">
        <f>Карпатський!F27</f>
        <v>181</v>
      </c>
      <c r="G568" s="81">
        <f>Карпатський!G27</f>
        <v>0</v>
      </c>
      <c r="H568" s="81">
        <f>Карпатський!H27</f>
        <v>181</v>
      </c>
      <c r="I568" s="81">
        <f>Карпатський!I27</f>
        <v>0</v>
      </c>
      <c r="J568" s="83">
        <f>Карпатський!J27</f>
        <v>77.111999999999995</v>
      </c>
      <c r="K568" s="83">
        <f>Карпатський!K27</f>
        <v>77.111999999999995</v>
      </c>
      <c r="L568" s="81">
        <f>Карпатський!L27</f>
        <v>2</v>
      </c>
      <c r="M568" s="81">
        <f>Карпатський!M27</f>
        <v>2</v>
      </c>
      <c r="N568" s="81">
        <f>Карпатський!N27</f>
        <v>0</v>
      </c>
      <c r="O568" s="83">
        <f>Карпатський!O27</f>
        <v>0</v>
      </c>
      <c r="P568" s="81">
        <f>Карпатський!P27</f>
        <v>1</v>
      </c>
      <c r="Q568" s="83">
        <f>Карпатський!Q27</f>
        <v>961.45600000000002</v>
      </c>
      <c r="R568" s="83">
        <f>Карпатський!R27</f>
        <v>5071.8530000000001</v>
      </c>
      <c r="S568" s="83">
        <f>Карпатський!S27</f>
        <v>4856.2740000000003</v>
      </c>
      <c r="T568" s="81">
        <f>Карпатський!T27</f>
        <v>4</v>
      </c>
      <c r="U568" s="83">
        <f>Карпатський!U27</f>
        <v>21.143000000000001</v>
      </c>
      <c r="V568" s="81">
        <f>Карпатський!V27</f>
        <v>8</v>
      </c>
      <c r="W568" s="83">
        <f>Карпатський!W27</f>
        <v>3925.2809999999995</v>
      </c>
      <c r="X568" s="83">
        <f>Карпатський!X27</f>
        <v>215.57900000000001</v>
      </c>
      <c r="Y568" s="83">
        <f>Карпатський!Y27</f>
        <v>3709.7019999999998</v>
      </c>
      <c r="Z568" s="81">
        <f>Карпатський!Z27</f>
        <v>0</v>
      </c>
      <c r="AA568" s="81">
        <f>Карпатський!AA27</f>
        <v>0</v>
      </c>
    </row>
    <row r="569" spans="1:27" ht="31.5" x14ac:dyDescent="0.25">
      <c r="A569" s="88">
        <v>16</v>
      </c>
      <c r="B569" s="87" t="s">
        <v>20</v>
      </c>
      <c r="C569" s="81">
        <f>Придніпровський!C27</f>
        <v>181</v>
      </c>
      <c r="D569" s="81">
        <f>Придніпровський!D27</f>
        <v>0</v>
      </c>
      <c r="E569" s="81">
        <f>Придніпровський!E27</f>
        <v>181</v>
      </c>
      <c r="F569" s="81">
        <f>Придніпровський!F27</f>
        <v>110</v>
      </c>
      <c r="G569" s="81">
        <f>Придніпровський!G27</f>
        <v>0</v>
      </c>
      <c r="H569" s="81">
        <f>Придніпровський!H27</f>
        <v>113</v>
      </c>
      <c r="I569" s="81">
        <f>Придніпровський!I27</f>
        <v>0</v>
      </c>
      <c r="J569" s="83">
        <f>Придніпровський!J27</f>
        <v>48.416000000000004</v>
      </c>
      <c r="K569" s="83">
        <f>Придніпровський!K27</f>
        <v>40.681000000000004</v>
      </c>
      <c r="L569" s="81">
        <f>Придніпровський!L27</f>
        <v>26</v>
      </c>
      <c r="M569" s="81">
        <f>Придніпровський!M27</f>
        <v>18</v>
      </c>
      <c r="N569" s="81">
        <f>Придніпровський!N27</f>
        <v>0</v>
      </c>
      <c r="O569" s="83">
        <f>Придніпровський!O27</f>
        <v>0</v>
      </c>
      <c r="P569" s="81">
        <f>Придніпровський!P27</f>
        <v>7</v>
      </c>
      <c r="Q569" s="83">
        <f>Придніпровський!Q27</f>
        <v>4316.1630000000005</v>
      </c>
      <c r="R569" s="83">
        <f>Придніпровський!R27</f>
        <v>9921.3379999999997</v>
      </c>
      <c r="S569" s="83">
        <f>Придніпровський!S27</f>
        <v>6852.8940000000002</v>
      </c>
      <c r="T569" s="81">
        <f>Придніпровський!T27</f>
        <v>45</v>
      </c>
      <c r="U569" s="83">
        <f>Придніпровський!U27</f>
        <v>2879.9410000000003</v>
      </c>
      <c r="V569" s="81">
        <f>Придніпровський!V27</f>
        <v>14</v>
      </c>
      <c r="W569" s="83">
        <f>Придніпровський!W27</f>
        <v>504.43899999999996</v>
      </c>
      <c r="X569" s="83">
        <f>Придніпровський!X27</f>
        <v>132.06099999999998</v>
      </c>
      <c r="Y569" s="83">
        <f>Придніпровський!Y27</f>
        <v>372.37799999999999</v>
      </c>
      <c r="Z569" s="81">
        <f>Придніпровський!Z27</f>
        <v>0</v>
      </c>
      <c r="AA569" s="81">
        <f>Придніпровський!AA27</f>
        <v>0</v>
      </c>
    </row>
    <row r="570" spans="1:27" ht="31.5" x14ac:dyDescent="0.25">
      <c r="A570" s="88">
        <v>17</v>
      </c>
      <c r="B570" s="87" t="s">
        <v>21</v>
      </c>
      <c r="C570" s="81">
        <f>Південний!C27</f>
        <v>44</v>
      </c>
      <c r="D570" s="81">
        <f>Південний!D27</f>
        <v>0</v>
      </c>
      <c r="E570" s="81">
        <f>Південний!E27</f>
        <v>44</v>
      </c>
      <c r="F570" s="81">
        <f>Південний!F27</f>
        <v>52</v>
      </c>
      <c r="G570" s="81">
        <f>Південний!G27</f>
        <v>0</v>
      </c>
      <c r="H570" s="81">
        <f>Південний!H27</f>
        <v>47</v>
      </c>
      <c r="I570" s="81">
        <f>Південний!I27</f>
        <v>0</v>
      </c>
      <c r="J570" s="83">
        <f>Південний!J27</f>
        <v>23.715</v>
      </c>
      <c r="K570" s="83">
        <f>Південний!K27</f>
        <v>25.771999999999998</v>
      </c>
      <c r="L570" s="81">
        <f>Південний!L27</f>
        <v>8</v>
      </c>
      <c r="M570" s="81">
        <f>Південний!M27</f>
        <v>4</v>
      </c>
      <c r="N570" s="81">
        <f>Південний!N27</f>
        <v>0</v>
      </c>
      <c r="O570" s="83">
        <f>Південний!O27</f>
        <v>0</v>
      </c>
      <c r="P570" s="81">
        <f>Південний!P27</f>
        <v>0</v>
      </c>
      <c r="Q570" s="83">
        <f>Південний!Q27</f>
        <v>0</v>
      </c>
      <c r="R570" s="83">
        <f>Південний!R27</f>
        <v>1694.0830000000001</v>
      </c>
      <c r="S570" s="83">
        <f>Південний!S27</f>
        <v>998.34100000000001</v>
      </c>
      <c r="T570" s="81">
        <f>Південний!T27</f>
        <v>70</v>
      </c>
      <c r="U570" s="83">
        <f>Південний!U27</f>
        <v>274.12400000000002</v>
      </c>
      <c r="V570" s="81">
        <f>Південний!V27</f>
        <v>26</v>
      </c>
      <c r="W570" s="83">
        <f>Південний!W27</f>
        <v>1826.502</v>
      </c>
      <c r="X570" s="83">
        <f>Південний!X27</f>
        <v>96.774000000000001</v>
      </c>
      <c r="Y570" s="83">
        <f>Південний!Y27</f>
        <v>1729.7280000000001</v>
      </c>
      <c r="Z570" s="81">
        <f>Південний!Z27</f>
        <v>0</v>
      </c>
      <c r="AA570" s="81">
        <f>Південний!AA27</f>
        <v>0</v>
      </c>
    </row>
    <row r="571" spans="1:27" ht="31.5" x14ac:dyDescent="0.25">
      <c r="A571" s="88">
        <v>18</v>
      </c>
      <c r="B571" s="87" t="s">
        <v>22</v>
      </c>
      <c r="C571" s="81">
        <f>'Південно-Західний'!C27</f>
        <v>289</v>
      </c>
      <c r="D571" s="81">
        <f>'Південно-Західний'!D27</f>
        <v>0</v>
      </c>
      <c r="E571" s="81">
        <f>'Південно-Західний'!E27</f>
        <v>289</v>
      </c>
      <c r="F571" s="81">
        <f>'Південно-Західний'!F27</f>
        <v>258</v>
      </c>
      <c r="G571" s="81">
        <f>'Південно-Західний'!G27</f>
        <v>2</v>
      </c>
      <c r="H571" s="81">
        <f>'Південно-Західний'!H27</f>
        <v>249</v>
      </c>
      <c r="I571" s="81">
        <f>'Південно-Західний'!I27</f>
        <v>1</v>
      </c>
      <c r="J571" s="83">
        <f>'Південно-Західний'!J27</f>
        <v>135.08199999999997</v>
      </c>
      <c r="K571" s="83">
        <f>'Південно-Західний'!K27</f>
        <v>128.58799999999999</v>
      </c>
      <c r="L571" s="81">
        <f>'Південно-Західний'!L27</f>
        <v>15</v>
      </c>
      <c r="M571" s="81">
        <f>'Південно-Західний'!M27</f>
        <v>6</v>
      </c>
      <c r="N571" s="81">
        <f>'Південно-Західний'!N27</f>
        <v>0</v>
      </c>
      <c r="O571" s="83">
        <f>'Південно-Західний'!O27</f>
        <v>0</v>
      </c>
      <c r="P571" s="81">
        <f>'Південно-Західний'!P27</f>
        <v>4</v>
      </c>
      <c r="Q571" s="83">
        <f>'Південно-Західний'!Q27</f>
        <v>77.260220000000004</v>
      </c>
      <c r="R571" s="83">
        <f>'Південно-Західний'!R27</f>
        <v>10507.109018700001</v>
      </c>
      <c r="S571" s="83">
        <f>'Південно-Західний'!S27</f>
        <v>9717.8756199999989</v>
      </c>
      <c r="T571" s="81">
        <f>'Південно-Західний'!T27</f>
        <v>89</v>
      </c>
      <c r="U571" s="83">
        <f>'Південно-Західний'!U27</f>
        <v>745.77185870000017</v>
      </c>
      <c r="V571" s="81">
        <f>'Південно-Західний'!V27</f>
        <v>71</v>
      </c>
      <c r="W571" s="83">
        <f>'Південно-Західний'!W27</f>
        <v>815.6454</v>
      </c>
      <c r="X571" s="83">
        <f>'Південно-Західний'!X27</f>
        <v>394.76669999999996</v>
      </c>
      <c r="Y571" s="83">
        <f>'Південно-Західний'!Y27</f>
        <v>420.87870000000004</v>
      </c>
      <c r="Z571" s="81">
        <f>'Південно-Західний'!Z27</f>
        <v>0</v>
      </c>
      <c r="AA571" s="81">
        <f>'Південно-Західний'!AA27</f>
        <v>0</v>
      </c>
    </row>
    <row r="572" spans="1:27" ht="31.5" x14ac:dyDescent="0.25">
      <c r="A572" s="92"/>
      <c r="B572" s="91" t="s">
        <v>23</v>
      </c>
      <c r="C572" s="94">
        <f>ЦА!C27</f>
        <v>3</v>
      </c>
      <c r="D572" s="94">
        <f>ЦА!D27</f>
        <v>0</v>
      </c>
      <c r="E572" s="94">
        <f>ЦА!E27</f>
        <v>3</v>
      </c>
      <c r="F572" s="94">
        <f>ЦА!F27</f>
        <v>0</v>
      </c>
      <c r="G572" s="94">
        <f>ЦА!G27</f>
        <v>0</v>
      </c>
      <c r="H572" s="94">
        <f>ЦА!H27</f>
        <v>0</v>
      </c>
      <c r="I572" s="94">
        <f>ЦА!I27</f>
        <v>0</v>
      </c>
      <c r="J572" s="93">
        <f>ЦА!J27</f>
        <v>0</v>
      </c>
      <c r="K572" s="93">
        <f>ЦА!K27</f>
        <v>0</v>
      </c>
      <c r="L572" s="94">
        <f>ЦА!L27</f>
        <v>0</v>
      </c>
      <c r="M572" s="94">
        <f>ЦА!M27</f>
        <v>0</v>
      </c>
      <c r="N572" s="94">
        <f>ЦА!N27</f>
        <v>0</v>
      </c>
      <c r="O572" s="93">
        <f>ЦА!O27</f>
        <v>0</v>
      </c>
      <c r="P572" s="94">
        <f>ЦА!P27</f>
        <v>0</v>
      </c>
      <c r="Q572" s="93">
        <f>ЦА!Q27</f>
        <v>0</v>
      </c>
      <c r="R572" s="93">
        <f>ЦА!R27</f>
        <v>0</v>
      </c>
      <c r="S572" s="93">
        <f>ЦА!S27</f>
        <v>0</v>
      </c>
      <c r="T572" s="94">
        <f>ЦА!T27</f>
        <v>0</v>
      </c>
      <c r="U572" s="93">
        <f>ЦА!U27</f>
        <v>0</v>
      </c>
      <c r="V572" s="94">
        <f>ЦА!V27</f>
        <v>0</v>
      </c>
      <c r="W572" s="93">
        <f>ЦА!W27</f>
        <v>0</v>
      </c>
      <c r="X572" s="93">
        <f>ЦА!X27</f>
        <v>0</v>
      </c>
      <c r="Y572" s="93">
        <f>ЦА!Y27</f>
        <v>0</v>
      </c>
      <c r="Z572" s="94">
        <f>ЦА!Z27</f>
        <v>0</v>
      </c>
      <c r="AA572" s="94">
        <f>ЦА!AA27</f>
        <v>0</v>
      </c>
    </row>
    <row r="573" spans="1:27" ht="15.75" x14ac:dyDescent="0.25">
      <c r="A573" s="129" t="s">
        <v>106</v>
      </c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  <c r="AA573" s="129"/>
    </row>
    <row r="574" spans="1:27" ht="15" customHeight="1" x14ac:dyDescent="0.25">
      <c r="A574" s="132" t="s">
        <v>53</v>
      </c>
      <c r="B574" s="132" t="s">
        <v>24</v>
      </c>
      <c r="C574" s="132" t="s">
        <v>25</v>
      </c>
      <c r="D574" s="132"/>
      <c r="E574" s="132"/>
      <c r="F574" s="132" t="s">
        <v>0</v>
      </c>
      <c r="G574" s="132"/>
      <c r="H574" s="132" t="s">
        <v>54</v>
      </c>
      <c r="I574" s="132"/>
      <c r="J574" s="132" t="s">
        <v>55</v>
      </c>
      <c r="K574" s="132"/>
      <c r="L574" s="138" t="s">
        <v>56</v>
      </c>
      <c r="M574" s="139"/>
      <c r="N574" s="138" t="s">
        <v>57</v>
      </c>
      <c r="O574" s="142"/>
      <c r="P574" s="142"/>
      <c r="Q574" s="139"/>
      <c r="R574" s="132" t="s">
        <v>26</v>
      </c>
      <c r="S574" s="132"/>
      <c r="T574" s="132" t="s">
        <v>83</v>
      </c>
      <c r="U574" s="132"/>
      <c r="V574" s="132"/>
      <c r="W574" s="132"/>
      <c r="X574" s="132"/>
      <c r="Y574" s="132"/>
      <c r="Z574" s="132" t="s">
        <v>59</v>
      </c>
      <c r="AA574" s="132"/>
    </row>
    <row r="575" spans="1:27" ht="15" customHeight="1" x14ac:dyDescent="0.25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40"/>
      <c r="M575" s="141"/>
      <c r="N575" s="140"/>
      <c r="O575" s="143"/>
      <c r="P575" s="143"/>
      <c r="Q575" s="141"/>
      <c r="R575" s="132"/>
      <c r="S575" s="132"/>
      <c r="T575" s="132" t="s">
        <v>60</v>
      </c>
      <c r="U575" s="132"/>
      <c r="V575" s="132" t="s">
        <v>1</v>
      </c>
      <c r="W575" s="132"/>
      <c r="X575" s="132"/>
      <c r="Y575" s="132"/>
      <c r="Z575" s="132"/>
      <c r="AA575" s="132"/>
    </row>
    <row r="576" spans="1:27" ht="15" customHeight="1" x14ac:dyDescent="0.25">
      <c r="A576" s="132"/>
      <c r="B576" s="132"/>
      <c r="C576" s="131" t="s">
        <v>2</v>
      </c>
      <c r="D576" s="127" t="s">
        <v>81</v>
      </c>
      <c r="E576" s="127" t="s">
        <v>82</v>
      </c>
      <c r="F576" s="131" t="s">
        <v>61</v>
      </c>
      <c r="G576" s="131" t="s">
        <v>62</v>
      </c>
      <c r="H576" s="131" t="s">
        <v>2</v>
      </c>
      <c r="I576" s="131" t="s">
        <v>27</v>
      </c>
      <c r="J576" s="133" t="s">
        <v>3</v>
      </c>
      <c r="K576" s="133" t="s">
        <v>1</v>
      </c>
      <c r="L576" s="134" t="s">
        <v>63</v>
      </c>
      <c r="M576" s="134" t="s">
        <v>64</v>
      </c>
      <c r="N576" s="134" t="s">
        <v>65</v>
      </c>
      <c r="O576" s="134" t="s">
        <v>66</v>
      </c>
      <c r="P576" s="137" t="s">
        <v>67</v>
      </c>
      <c r="Q576" s="137"/>
      <c r="R576" s="131" t="s">
        <v>2</v>
      </c>
      <c r="S576" s="131" t="s">
        <v>68</v>
      </c>
      <c r="T576" s="130" t="s">
        <v>65</v>
      </c>
      <c r="U576" s="130" t="s">
        <v>69</v>
      </c>
      <c r="V576" s="130" t="s">
        <v>65</v>
      </c>
      <c r="W576" s="132" t="s">
        <v>70</v>
      </c>
      <c r="X576" s="132"/>
      <c r="Y576" s="132"/>
      <c r="Z576" s="130" t="s">
        <v>4</v>
      </c>
      <c r="AA576" s="130" t="s">
        <v>28</v>
      </c>
    </row>
    <row r="577" spans="1:27" ht="177.75" x14ac:dyDescent="0.25">
      <c r="A577" s="132"/>
      <c r="B577" s="132"/>
      <c r="C577" s="131"/>
      <c r="D577" s="128"/>
      <c r="E577" s="128"/>
      <c r="F577" s="131"/>
      <c r="G577" s="131"/>
      <c r="H577" s="131"/>
      <c r="I577" s="131"/>
      <c r="J577" s="133"/>
      <c r="K577" s="133"/>
      <c r="L577" s="135"/>
      <c r="M577" s="135"/>
      <c r="N577" s="135"/>
      <c r="O577" s="135"/>
      <c r="P577" s="69" t="s">
        <v>65</v>
      </c>
      <c r="Q577" s="70" t="s">
        <v>66</v>
      </c>
      <c r="R577" s="131"/>
      <c r="S577" s="131"/>
      <c r="T577" s="130"/>
      <c r="U577" s="130"/>
      <c r="V577" s="130"/>
      <c r="W577" s="71" t="s">
        <v>71</v>
      </c>
      <c r="X577" s="71" t="s">
        <v>72</v>
      </c>
      <c r="Y577" s="72" t="s">
        <v>73</v>
      </c>
      <c r="Z577" s="130"/>
      <c r="AA577" s="130"/>
    </row>
    <row r="578" spans="1:27" ht="15.75" x14ac:dyDescent="0.25">
      <c r="A578" s="73">
        <v>1</v>
      </c>
      <c r="B578" s="73">
        <v>2</v>
      </c>
      <c r="C578" s="73">
        <v>3</v>
      </c>
      <c r="D578" s="73">
        <v>4</v>
      </c>
      <c r="E578" s="73">
        <v>5</v>
      </c>
      <c r="F578" s="73">
        <v>6</v>
      </c>
      <c r="G578" s="73">
        <v>7</v>
      </c>
      <c r="H578" s="73">
        <v>8</v>
      </c>
      <c r="I578" s="73">
        <v>9</v>
      </c>
      <c r="J578" s="73">
        <v>10</v>
      </c>
      <c r="K578" s="73">
        <v>11</v>
      </c>
      <c r="L578" s="73">
        <v>12</v>
      </c>
      <c r="M578" s="73">
        <v>13</v>
      </c>
      <c r="N578" s="73">
        <v>14</v>
      </c>
      <c r="O578" s="73">
        <v>15</v>
      </c>
      <c r="P578" s="73">
        <v>16</v>
      </c>
      <c r="Q578" s="73">
        <v>17</v>
      </c>
      <c r="R578" s="73">
        <v>18</v>
      </c>
      <c r="S578" s="73">
        <v>19</v>
      </c>
      <c r="T578" s="73">
        <v>20</v>
      </c>
      <c r="U578" s="73">
        <v>21</v>
      </c>
      <c r="V578" s="73">
        <v>22</v>
      </c>
      <c r="W578" s="73">
        <v>23</v>
      </c>
      <c r="X578" s="73">
        <v>24</v>
      </c>
      <c r="Y578" s="73">
        <v>25</v>
      </c>
      <c r="Z578" s="73">
        <v>26</v>
      </c>
      <c r="AA578" s="74">
        <v>27</v>
      </c>
    </row>
    <row r="579" spans="1:27" ht="15.75" x14ac:dyDescent="0.25">
      <c r="A579" s="75"/>
      <c r="B579" s="76"/>
      <c r="C579" s="77">
        <f t="shared" ref="C579:AA579" si="276">SUM(C580:C597)+C598</f>
        <v>422</v>
      </c>
      <c r="D579" s="77">
        <f t="shared" ref="D579" si="277">SUM(D580:D597)+D598</f>
        <v>3</v>
      </c>
      <c r="E579" s="77">
        <f t="shared" si="276"/>
        <v>419</v>
      </c>
      <c r="F579" s="77">
        <f t="shared" si="276"/>
        <v>412</v>
      </c>
      <c r="G579" s="77">
        <f t="shared" si="276"/>
        <v>32</v>
      </c>
      <c r="H579" s="77">
        <f t="shared" si="276"/>
        <v>409</v>
      </c>
      <c r="I579" s="77">
        <f t="shared" si="276"/>
        <v>0</v>
      </c>
      <c r="J579" s="78">
        <f t="shared" si="276"/>
        <v>80.92</v>
      </c>
      <c r="K579" s="78">
        <f t="shared" si="276"/>
        <v>92.63300000000001</v>
      </c>
      <c r="L579" s="77">
        <f t="shared" si="276"/>
        <v>14</v>
      </c>
      <c r="M579" s="77">
        <f t="shared" si="276"/>
        <v>3</v>
      </c>
      <c r="N579" s="77">
        <f t="shared" si="276"/>
        <v>1</v>
      </c>
      <c r="O579" s="78">
        <f t="shared" si="276"/>
        <v>8</v>
      </c>
      <c r="P579" s="77">
        <f t="shared" si="276"/>
        <v>2</v>
      </c>
      <c r="Q579" s="78">
        <f t="shared" si="276"/>
        <v>310</v>
      </c>
      <c r="R579" s="78">
        <f t="shared" si="276"/>
        <v>1317.652</v>
      </c>
      <c r="S579" s="78">
        <f t="shared" si="276"/>
        <v>662</v>
      </c>
      <c r="T579" s="77">
        <f t="shared" si="276"/>
        <v>19</v>
      </c>
      <c r="U579" s="78">
        <f t="shared" si="276"/>
        <v>523</v>
      </c>
      <c r="V579" s="77">
        <f t="shared" si="276"/>
        <v>7</v>
      </c>
      <c r="W579" s="78">
        <f t="shared" si="276"/>
        <v>336.21299999999997</v>
      </c>
      <c r="X579" s="78">
        <f t="shared" si="276"/>
        <v>300</v>
      </c>
      <c r="Y579" s="78">
        <f t="shared" si="276"/>
        <v>36.213000000000001</v>
      </c>
      <c r="Z579" s="77">
        <f t="shared" si="276"/>
        <v>0</v>
      </c>
      <c r="AA579" s="77">
        <f t="shared" si="276"/>
        <v>0</v>
      </c>
    </row>
    <row r="580" spans="1:27" ht="15.75" x14ac:dyDescent="0.25">
      <c r="A580" s="79">
        <v>1</v>
      </c>
      <c r="B580" s="80" t="s">
        <v>5</v>
      </c>
      <c r="C580" s="81">
        <f>Вінниця!C28</f>
        <v>0</v>
      </c>
      <c r="D580" s="81">
        <f>Вінниця!D28</f>
        <v>0</v>
      </c>
      <c r="E580" s="81">
        <f>Вінниця!E28</f>
        <v>0</v>
      </c>
      <c r="F580" s="81">
        <f>Вінниця!F28</f>
        <v>1</v>
      </c>
      <c r="G580" s="81">
        <f>Вінниця!G28</f>
        <v>1</v>
      </c>
      <c r="H580" s="81">
        <f>Вінниця!H28</f>
        <v>0</v>
      </c>
      <c r="I580" s="81">
        <f>Вінниця!I28</f>
        <v>0</v>
      </c>
      <c r="J580" s="83">
        <f>Вінниця!J28</f>
        <v>0</v>
      </c>
      <c r="K580" s="83">
        <f>Вінниця!K28</f>
        <v>0</v>
      </c>
      <c r="L580" s="81">
        <f>Вінниця!L28</f>
        <v>0</v>
      </c>
      <c r="M580" s="81">
        <f>Вінниця!M28</f>
        <v>0</v>
      </c>
      <c r="N580" s="81">
        <f>Вінниця!N28</f>
        <v>0</v>
      </c>
      <c r="O580" s="83">
        <f>Вінниця!O28</f>
        <v>0</v>
      </c>
      <c r="P580" s="81">
        <f>Вінниця!P28</f>
        <v>0</v>
      </c>
      <c r="Q580" s="83">
        <f>Вінниця!Q28</f>
        <v>0</v>
      </c>
      <c r="R580" s="83">
        <f>Вінниця!R28</f>
        <v>1</v>
      </c>
      <c r="S580" s="83">
        <f>Вінниця!S28</f>
        <v>0</v>
      </c>
      <c r="T580" s="81">
        <f>Вінниця!T28</f>
        <v>0</v>
      </c>
      <c r="U580" s="83">
        <f>Вінниця!U28</f>
        <v>0</v>
      </c>
      <c r="V580" s="81">
        <f>Вінниця!V28</f>
        <v>0</v>
      </c>
      <c r="W580" s="83">
        <f>Вінниця!W28</f>
        <v>0</v>
      </c>
      <c r="X580" s="83">
        <f>Вінниця!X28</f>
        <v>0</v>
      </c>
      <c r="Y580" s="83">
        <f>Вінниця!Y28</f>
        <v>0</v>
      </c>
      <c r="Z580" s="81">
        <f>Вінниця!Z28</f>
        <v>0</v>
      </c>
      <c r="AA580" s="81">
        <f>Вінниця!AA28</f>
        <v>0</v>
      </c>
    </row>
    <row r="581" spans="1:27" ht="15.75" x14ac:dyDescent="0.25">
      <c r="A581" s="79">
        <v>2</v>
      </c>
      <c r="B581" s="84" t="s">
        <v>6</v>
      </c>
      <c r="C581" s="81">
        <f>Волинь!C28</f>
        <v>35</v>
      </c>
      <c r="D581" s="81">
        <f>Волинь!D28</f>
        <v>0</v>
      </c>
      <c r="E581" s="81">
        <f>Волинь!E28</f>
        <v>35</v>
      </c>
      <c r="F581" s="81">
        <f>Волинь!F28</f>
        <v>21</v>
      </c>
      <c r="G581" s="81">
        <f>Волинь!G28</f>
        <v>1</v>
      </c>
      <c r="H581" s="81">
        <f>Волинь!H28</f>
        <v>21</v>
      </c>
      <c r="I581" s="81">
        <f>Волинь!I28</f>
        <v>0</v>
      </c>
      <c r="J581" s="83">
        <f>Волинь!J28</f>
        <v>8.6530000000000005</v>
      </c>
      <c r="K581" s="83">
        <f>Волинь!K28</f>
        <v>21.913</v>
      </c>
      <c r="L581" s="81">
        <f>Волинь!L28</f>
        <v>2</v>
      </c>
      <c r="M581" s="81">
        <f>Волинь!M28</f>
        <v>0</v>
      </c>
      <c r="N581" s="81">
        <f>Волинь!N28</f>
        <v>0</v>
      </c>
      <c r="O581" s="83">
        <f>Волинь!O28</f>
        <v>0</v>
      </c>
      <c r="P581" s="81">
        <f>Волинь!P28</f>
        <v>0</v>
      </c>
      <c r="Q581" s="83">
        <f>Волинь!Q28</f>
        <v>0</v>
      </c>
      <c r="R581" s="83">
        <f>Волинь!R28</f>
        <v>32</v>
      </c>
      <c r="S581" s="83">
        <f>Волинь!S28</f>
        <v>0</v>
      </c>
      <c r="T581" s="81">
        <f>Волинь!T28</f>
        <v>1</v>
      </c>
      <c r="U581" s="83">
        <f>Волинь!U28</f>
        <v>32</v>
      </c>
      <c r="V581" s="81">
        <f>Волинь!V28</f>
        <v>0</v>
      </c>
      <c r="W581" s="83">
        <f>Волинь!W28</f>
        <v>0</v>
      </c>
      <c r="X581" s="83">
        <f>Волинь!X28</f>
        <v>0</v>
      </c>
      <c r="Y581" s="83">
        <f>Волинь!Y28</f>
        <v>0</v>
      </c>
      <c r="Z581" s="81">
        <f>Волинь!Z28</f>
        <v>0</v>
      </c>
      <c r="AA581" s="81">
        <f>Волинь!AA28</f>
        <v>0</v>
      </c>
    </row>
    <row r="582" spans="1:27" ht="15.75" x14ac:dyDescent="0.25">
      <c r="A582" s="79">
        <v>3</v>
      </c>
      <c r="B582" s="84" t="s">
        <v>7</v>
      </c>
      <c r="C582" s="81">
        <f>Донецьк!C28</f>
        <v>0</v>
      </c>
      <c r="D582" s="81">
        <f>Донецьк!D28</f>
        <v>0</v>
      </c>
      <c r="E582" s="81">
        <f>Донецьк!E28</f>
        <v>0</v>
      </c>
      <c r="F582" s="81">
        <f>Донецьк!F28</f>
        <v>0</v>
      </c>
      <c r="G582" s="81">
        <f>Донецьк!G28</f>
        <v>0</v>
      </c>
      <c r="H582" s="81">
        <f>Донецьк!H28</f>
        <v>0</v>
      </c>
      <c r="I582" s="81">
        <f>Донецьк!I28</f>
        <v>0</v>
      </c>
      <c r="J582" s="83">
        <f>Донецьк!J28</f>
        <v>0</v>
      </c>
      <c r="K582" s="83">
        <f>Донецьк!K28</f>
        <v>0</v>
      </c>
      <c r="L582" s="81">
        <f>Донецьк!L28</f>
        <v>0</v>
      </c>
      <c r="M582" s="81">
        <f>Донецьк!M28</f>
        <v>0</v>
      </c>
      <c r="N582" s="81">
        <f>Донецьк!N28</f>
        <v>0</v>
      </c>
      <c r="O582" s="83">
        <f>Донецьк!O28</f>
        <v>0</v>
      </c>
      <c r="P582" s="81">
        <f>Донецьк!P28</f>
        <v>0</v>
      </c>
      <c r="Q582" s="83">
        <f>Донецьк!Q28</f>
        <v>0</v>
      </c>
      <c r="R582" s="83">
        <f>Донецьк!R28</f>
        <v>0</v>
      </c>
      <c r="S582" s="83">
        <f>Донецьк!S28</f>
        <v>0</v>
      </c>
      <c r="T582" s="81">
        <f>Донецьк!T28</f>
        <v>0</v>
      </c>
      <c r="U582" s="83">
        <f>Донецьк!U28</f>
        <v>0</v>
      </c>
      <c r="V582" s="81">
        <f>Донецьк!V28</f>
        <v>0</v>
      </c>
      <c r="W582" s="83">
        <f>Донецьк!W28</f>
        <v>0</v>
      </c>
      <c r="X582" s="83">
        <f>Донецьк!X28</f>
        <v>0</v>
      </c>
      <c r="Y582" s="83">
        <f>Донецьк!Y28</f>
        <v>0</v>
      </c>
      <c r="Z582" s="81">
        <f>Донецьк!Z28</f>
        <v>0</v>
      </c>
      <c r="AA582" s="81">
        <f>Донецьк!AA28</f>
        <v>0</v>
      </c>
    </row>
    <row r="583" spans="1:27" ht="15.75" x14ac:dyDescent="0.25">
      <c r="A583" s="79">
        <v>4</v>
      </c>
      <c r="B583" s="84" t="s">
        <v>8</v>
      </c>
      <c r="C583" s="81">
        <f>Закарпаття!C28</f>
        <v>8</v>
      </c>
      <c r="D583" s="81">
        <f>Закарпаття!D28</f>
        <v>1</v>
      </c>
      <c r="E583" s="81">
        <f>Закарпаття!E28</f>
        <v>7</v>
      </c>
      <c r="F583" s="81">
        <f>Закарпаття!F28</f>
        <v>14</v>
      </c>
      <c r="G583" s="81">
        <f>Закарпаття!G28</f>
        <v>1</v>
      </c>
      <c r="H583" s="81">
        <f>Закарпаття!H28</f>
        <v>13</v>
      </c>
      <c r="I583" s="81">
        <f>Закарпаття!I28</f>
        <v>0</v>
      </c>
      <c r="J583" s="83">
        <f>Закарпаття!J28</f>
        <v>1.292</v>
      </c>
      <c r="K583" s="83">
        <f>Закарпаття!K28</f>
        <v>1.292</v>
      </c>
      <c r="L583" s="81">
        <f>Закарпаття!L28</f>
        <v>0</v>
      </c>
      <c r="M583" s="81">
        <f>Закарпаття!M28</f>
        <v>0</v>
      </c>
      <c r="N583" s="81">
        <f>Закарпаття!N28</f>
        <v>0</v>
      </c>
      <c r="O583" s="83">
        <f>Закарпаття!O28</f>
        <v>0</v>
      </c>
      <c r="P583" s="81">
        <f>Закарпаття!P28</f>
        <v>0</v>
      </c>
      <c r="Q583" s="83">
        <f>Закарпаття!Q28</f>
        <v>0</v>
      </c>
      <c r="R583" s="83">
        <f>Закарпаття!R28</f>
        <v>0</v>
      </c>
      <c r="S583" s="83">
        <f>Закарпаття!S28</f>
        <v>0</v>
      </c>
      <c r="T583" s="81">
        <f>Закарпаття!T28</f>
        <v>0</v>
      </c>
      <c r="U583" s="83">
        <f>Закарпаття!U28</f>
        <v>0</v>
      </c>
      <c r="V583" s="81">
        <f>Закарпаття!V28</f>
        <v>0</v>
      </c>
      <c r="W583" s="83">
        <f>Закарпаття!W28</f>
        <v>0</v>
      </c>
      <c r="X583" s="83">
        <f>Закарпаття!X28</f>
        <v>0</v>
      </c>
      <c r="Y583" s="83">
        <f>Закарпаття!Y28</f>
        <v>0</v>
      </c>
      <c r="Z583" s="81">
        <f>Закарпаття!Z28</f>
        <v>0</v>
      </c>
      <c r="AA583" s="81">
        <f>Закарпаття!AA28</f>
        <v>0</v>
      </c>
    </row>
    <row r="584" spans="1:27" ht="15.75" x14ac:dyDescent="0.25">
      <c r="A584" s="79">
        <v>5</v>
      </c>
      <c r="B584" s="84" t="s">
        <v>9</v>
      </c>
      <c r="C584" s="81">
        <f>Луганськ!C28</f>
        <v>0</v>
      </c>
      <c r="D584" s="81">
        <f>Луганськ!D28</f>
        <v>0</v>
      </c>
      <c r="E584" s="81">
        <f>Луганськ!E28</f>
        <v>0</v>
      </c>
      <c r="F584" s="81">
        <f>Луганськ!F28</f>
        <v>0</v>
      </c>
      <c r="G584" s="81">
        <f>Луганськ!G28</f>
        <v>0</v>
      </c>
      <c r="H584" s="81">
        <f>Луганськ!H28</f>
        <v>0</v>
      </c>
      <c r="I584" s="81">
        <f>Луганськ!I28</f>
        <v>0</v>
      </c>
      <c r="J584" s="83">
        <f>Луганськ!J28</f>
        <v>0</v>
      </c>
      <c r="K584" s="83">
        <f>Луганськ!K28</f>
        <v>0</v>
      </c>
      <c r="L584" s="81">
        <f>Луганськ!L28</f>
        <v>0</v>
      </c>
      <c r="M584" s="81">
        <f>Луганськ!M28</f>
        <v>0</v>
      </c>
      <c r="N584" s="81">
        <f>Луганськ!N28</f>
        <v>0</v>
      </c>
      <c r="O584" s="83">
        <f>Луганськ!O28</f>
        <v>0</v>
      </c>
      <c r="P584" s="81">
        <f>Луганськ!P28</f>
        <v>0</v>
      </c>
      <c r="Q584" s="83">
        <f>Луганськ!Q28</f>
        <v>0</v>
      </c>
      <c r="R584" s="83">
        <f>Луганськ!R28</f>
        <v>0</v>
      </c>
      <c r="S584" s="83">
        <f>Луганськ!S28</f>
        <v>0</v>
      </c>
      <c r="T584" s="81">
        <f>Луганськ!T28</f>
        <v>0</v>
      </c>
      <c r="U584" s="83">
        <f>Луганськ!U28</f>
        <v>0</v>
      </c>
      <c r="V584" s="81">
        <f>Луганськ!V28</f>
        <v>0</v>
      </c>
      <c r="W584" s="83">
        <f>Луганськ!W28</f>
        <v>0</v>
      </c>
      <c r="X584" s="83">
        <f>Луганськ!X28</f>
        <v>0</v>
      </c>
      <c r="Y584" s="83">
        <f>Луганськ!Y28</f>
        <v>0</v>
      </c>
      <c r="Z584" s="81">
        <f>Луганськ!Z28</f>
        <v>0</v>
      </c>
      <c r="AA584" s="81">
        <f>Луганськ!AA28</f>
        <v>0</v>
      </c>
    </row>
    <row r="585" spans="1:27" ht="15.75" x14ac:dyDescent="0.25">
      <c r="A585" s="79">
        <v>6</v>
      </c>
      <c r="B585" s="84" t="s">
        <v>10</v>
      </c>
      <c r="C585" s="81">
        <f>Львів!C28</f>
        <v>25</v>
      </c>
      <c r="D585" s="81">
        <f>Львів!D28</f>
        <v>0</v>
      </c>
      <c r="E585" s="81">
        <f>Львів!E28</f>
        <v>25</v>
      </c>
      <c r="F585" s="81">
        <f>Львів!F28</f>
        <v>16</v>
      </c>
      <c r="G585" s="81">
        <f>Львів!G28</f>
        <v>4</v>
      </c>
      <c r="H585" s="81">
        <f>Львів!H28</f>
        <v>13</v>
      </c>
      <c r="I585" s="81">
        <f>Львів!I28</f>
        <v>0</v>
      </c>
      <c r="J585" s="83">
        <f>Львів!J28</f>
        <v>3.3319999999999999</v>
      </c>
      <c r="K585" s="83">
        <f>Львів!K28</f>
        <v>2.8220000000000001</v>
      </c>
      <c r="L585" s="81">
        <f>Львів!L28</f>
        <v>6</v>
      </c>
      <c r="M585" s="81">
        <f>Львів!M28</f>
        <v>3</v>
      </c>
      <c r="N585" s="81">
        <f>Львів!N28</f>
        <v>0</v>
      </c>
      <c r="O585" s="83">
        <f>Львів!O28</f>
        <v>0</v>
      </c>
      <c r="P585" s="81">
        <f>Львів!P28</f>
        <v>0</v>
      </c>
      <c r="Q585" s="83">
        <f>Львів!Q28</f>
        <v>0</v>
      </c>
      <c r="R585" s="83">
        <f>Львів!R28</f>
        <v>932</v>
      </c>
      <c r="S585" s="83">
        <f>Львів!S28</f>
        <v>662</v>
      </c>
      <c r="T585" s="81">
        <f>Львів!T28</f>
        <v>3</v>
      </c>
      <c r="U585" s="83">
        <f>Львів!U28</f>
        <v>270</v>
      </c>
      <c r="V585" s="81">
        <f>Львів!V28</f>
        <v>1</v>
      </c>
      <c r="W585" s="83">
        <f>Львів!W28</f>
        <v>130</v>
      </c>
      <c r="X585" s="83">
        <f>Львів!X28</f>
        <v>130</v>
      </c>
      <c r="Y585" s="83">
        <f>Львів!Y28</f>
        <v>0</v>
      </c>
      <c r="Z585" s="81">
        <f>Львів!Z28</f>
        <v>0</v>
      </c>
      <c r="AA585" s="81">
        <f>Львів!AA28</f>
        <v>0</v>
      </c>
    </row>
    <row r="586" spans="1:27" ht="15.75" x14ac:dyDescent="0.25">
      <c r="A586" s="79">
        <v>7</v>
      </c>
      <c r="B586" s="84" t="s">
        <v>11</v>
      </c>
      <c r="C586" s="81">
        <f>Суми!C28</f>
        <v>7</v>
      </c>
      <c r="D586" s="81">
        <f>Суми!D28</f>
        <v>0</v>
      </c>
      <c r="E586" s="81">
        <f>Суми!E28</f>
        <v>7</v>
      </c>
      <c r="F586" s="81">
        <f>Суми!F28</f>
        <v>7</v>
      </c>
      <c r="G586" s="81">
        <f>Суми!G28</f>
        <v>1</v>
      </c>
      <c r="H586" s="81">
        <f>Суми!H28</f>
        <v>6</v>
      </c>
      <c r="I586" s="81">
        <f>Суми!I28</f>
        <v>0</v>
      </c>
      <c r="J586" s="83">
        <f>Суми!J28</f>
        <v>2.4820000000000002</v>
      </c>
      <c r="K586" s="83">
        <f>Суми!K28</f>
        <v>4.1819999999999995</v>
      </c>
      <c r="L586" s="81">
        <f>Суми!L28</f>
        <v>0</v>
      </c>
      <c r="M586" s="81">
        <f>Суми!M28</f>
        <v>0</v>
      </c>
      <c r="N586" s="81">
        <f>Суми!N28</f>
        <v>0</v>
      </c>
      <c r="O586" s="83">
        <f>Суми!O28</f>
        <v>0</v>
      </c>
      <c r="P586" s="81">
        <f>Суми!P28</f>
        <v>0</v>
      </c>
      <c r="Q586" s="83">
        <f>Суми!Q28</f>
        <v>0</v>
      </c>
      <c r="R586" s="83">
        <f>Суми!R28</f>
        <v>32</v>
      </c>
      <c r="S586" s="83">
        <f>Суми!S28</f>
        <v>0</v>
      </c>
      <c r="T586" s="81">
        <f>Суми!T28</f>
        <v>1</v>
      </c>
      <c r="U586" s="83">
        <f>Суми!U28</f>
        <v>32</v>
      </c>
      <c r="V586" s="81">
        <f>Суми!V28</f>
        <v>1</v>
      </c>
      <c r="W586" s="83">
        <f>Суми!W28</f>
        <v>49</v>
      </c>
      <c r="X586" s="83">
        <f>Суми!X28</f>
        <v>49</v>
      </c>
      <c r="Y586" s="83">
        <f>Суми!Y28</f>
        <v>0</v>
      </c>
      <c r="Z586" s="81">
        <f>Суми!Z28</f>
        <v>0</v>
      </c>
      <c r="AA586" s="81">
        <f>Суми!AA28</f>
        <v>0</v>
      </c>
    </row>
    <row r="587" spans="1:27" ht="15.75" x14ac:dyDescent="0.25">
      <c r="A587" s="79">
        <v>8</v>
      </c>
      <c r="B587" s="84" t="s">
        <v>12</v>
      </c>
      <c r="C587" s="81">
        <f>Тернопіль!C28</f>
        <v>1</v>
      </c>
      <c r="D587" s="81">
        <f>Тернопіль!D28</f>
        <v>1</v>
      </c>
      <c r="E587" s="81">
        <f>Тернопіль!E28</f>
        <v>0</v>
      </c>
      <c r="F587" s="81">
        <f>Тернопіль!F28</f>
        <v>0</v>
      </c>
      <c r="G587" s="81">
        <f>Тернопіль!G28</f>
        <v>0</v>
      </c>
      <c r="H587" s="81">
        <f>Тернопіль!H28</f>
        <v>0</v>
      </c>
      <c r="I587" s="81">
        <f>Тернопіль!I28</f>
        <v>0</v>
      </c>
      <c r="J587" s="83">
        <f>Тернопіль!J28</f>
        <v>0</v>
      </c>
      <c r="K587" s="83">
        <f>Тернопіль!K28</f>
        <v>0</v>
      </c>
      <c r="L587" s="81">
        <f>Тернопіль!L28</f>
        <v>0</v>
      </c>
      <c r="M587" s="81">
        <f>Тернопіль!M28</f>
        <v>0</v>
      </c>
      <c r="N587" s="81">
        <f>Тернопіль!N28</f>
        <v>0</v>
      </c>
      <c r="O587" s="83">
        <f>Тернопіль!O28</f>
        <v>0</v>
      </c>
      <c r="P587" s="81">
        <f>Тернопіль!P28</f>
        <v>0</v>
      </c>
      <c r="Q587" s="83">
        <f>Тернопіль!Q28</f>
        <v>0</v>
      </c>
      <c r="R587" s="83">
        <f>Тернопіль!R28</f>
        <v>0</v>
      </c>
      <c r="S587" s="83">
        <f>Тернопіль!S28</f>
        <v>0</v>
      </c>
      <c r="T587" s="81">
        <f>Тернопіль!T28</f>
        <v>0</v>
      </c>
      <c r="U587" s="83">
        <f>Тернопіль!U28</f>
        <v>0</v>
      </c>
      <c r="V587" s="81">
        <f>Тернопіль!V28</f>
        <v>0</v>
      </c>
      <c r="W587" s="83">
        <f>Тернопіль!W28</f>
        <v>0</v>
      </c>
      <c r="X587" s="83">
        <f>Тернопіль!X28</f>
        <v>0</v>
      </c>
      <c r="Y587" s="83">
        <f>Тернопіль!Y28</f>
        <v>0</v>
      </c>
      <c r="Z587" s="81">
        <f>Тернопіль!Z28</f>
        <v>0</v>
      </c>
      <c r="AA587" s="81">
        <f>Тернопіль!AA28</f>
        <v>0</v>
      </c>
    </row>
    <row r="588" spans="1:27" ht="15.75" x14ac:dyDescent="0.25">
      <c r="A588" s="79">
        <v>9</v>
      </c>
      <c r="B588" s="84" t="s">
        <v>13</v>
      </c>
      <c r="C588" s="81">
        <f>Харків!C28</f>
        <v>0</v>
      </c>
      <c r="D588" s="81">
        <f>Харків!D28</f>
        <v>0</v>
      </c>
      <c r="E588" s="81">
        <f>Харків!E28</f>
        <v>0</v>
      </c>
      <c r="F588" s="81">
        <f>Харків!F28</f>
        <v>6</v>
      </c>
      <c r="G588" s="81">
        <f>Харків!G28</f>
        <v>0</v>
      </c>
      <c r="H588" s="81">
        <f>Харків!H28</f>
        <v>6</v>
      </c>
      <c r="I588" s="81">
        <f>Харків!I28</f>
        <v>0</v>
      </c>
      <c r="J588" s="83">
        <f>Харків!J28</f>
        <v>0.81599999999999995</v>
      </c>
      <c r="K588" s="83">
        <f>Харків!K28</f>
        <v>0.81599999999999995</v>
      </c>
      <c r="L588" s="81">
        <f>Харків!L28</f>
        <v>0</v>
      </c>
      <c r="M588" s="81">
        <f>Харків!M28</f>
        <v>0</v>
      </c>
      <c r="N588" s="81">
        <f>Харків!N28</f>
        <v>0</v>
      </c>
      <c r="O588" s="83">
        <f>Харків!O28</f>
        <v>0</v>
      </c>
      <c r="P588" s="81">
        <f>Харків!P28</f>
        <v>0</v>
      </c>
      <c r="Q588" s="83">
        <f>Харків!Q28</f>
        <v>0</v>
      </c>
      <c r="R588" s="83">
        <f>Харків!R28</f>
        <v>0</v>
      </c>
      <c r="S588" s="83">
        <f>Харків!S28</f>
        <v>0</v>
      </c>
      <c r="T588" s="81">
        <f>Харків!T28</f>
        <v>0</v>
      </c>
      <c r="U588" s="83">
        <f>Харків!U28</f>
        <v>0</v>
      </c>
      <c r="V588" s="81">
        <f>Харків!V28</f>
        <v>0</v>
      </c>
      <c r="W588" s="83">
        <f>Харків!W28</f>
        <v>0</v>
      </c>
      <c r="X588" s="83">
        <f>Харків!X28</f>
        <v>0</v>
      </c>
      <c r="Y588" s="83">
        <f>Харків!Y28</f>
        <v>0</v>
      </c>
      <c r="Z588" s="81">
        <f>Харків!Z28</f>
        <v>0</v>
      </c>
      <c r="AA588" s="81">
        <f>Харків!AA28</f>
        <v>0</v>
      </c>
    </row>
    <row r="589" spans="1:27" ht="15.75" x14ac:dyDescent="0.25">
      <c r="A589" s="79">
        <v>10</v>
      </c>
      <c r="B589" s="84" t="s">
        <v>14</v>
      </c>
      <c r="C589" s="81">
        <f>Хмельницький!C28</f>
        <v>0</v>
      </c>
      <c r="D589" s="81">
        <f>Хмельницький!D28</f>
        <v>0</v>
      </c>
      <c r="E589" s="81">
        <f>Хмельницький!E28</f>
        <v>0</v>
      </c>
      <c r="F589" s="81">
        <f>Хмельницький!F28</f>
        <v>9</v>
      </c>
      <c r="G589" s="81">
        <f>Хмельницький!G28</f>
        <v>2</v>
      </c>
      <c r="H589" s="81">
        <f>Хмельницький!H28</f>
        <v>7</v>
      </c>
      <c r="I589" s="81">
        <f>Хмельницький!I28</f>
        <v>0</v>
      </c>
      <c r="J589" s="83">
        <f>Хмельницький!J28</f>
        <v>0.35699999999999998</v>
      </c>
      <c r="K589" s="83">
        <f>Хмельницький!K28</f>
        <v>0.30599999999999999</v>
      </c>
      <c r="L589" s="81">
        <f>Хмельницький!L28</f>
        <v>0</v>
      </c>
      <c r="M589" s="81">
        <f>Хмельницький!M28</f>
        <v>0</v>
      </c>
      <c r="N589" s="81">
        <f>Хмельницький!N28</f>
        <v>0</v>
      </c>
      <c r="O589" s="83">
        <f>Хмельницький!O28</f>
        <v>0</v>
      </c>
      <c r="P589" s="81">
        <f>Хмельницький!P28</f>
        <v>0</v>
      </c>
      <c r="Q589" s="83">
        <f>Хмельницький!Q28</f>
        <v>0</v>
      </c>
      <c r="R589" s="83">
        <f>Хмельницький!R28</f>
        <v>0</v>
      </c>
      <c r="S589" s="83">
        <f>Хмельницький!S28</f>
        <v>0</v>
      </c>
      <c r="T589" s="81">
        <f>Хмельницький!T28</f>
        <v>0</v>
      </c>
      <c r="U589" s="83">
        <f>Хмельницький!U28</f>
        <v>0</v>
      </c>
      <c r="V589" s="81">
        <f>Хмельницький!V28</f>
        <v>0</v>
      </c>
      <c r="W589" s="83">
        <f>Хмельницький!W28</f>
        <v>0</v>
      </c>
      <c r="X589" s="83">
        <f>Хмельницький!X28</f>
        <v>0</v>
      </c>
      <c r="Y589" s="83">
        <f>Хмельницький!Y28</f>
        <v>0</v>
      </c>
      <c r="Z589" s="81">
        <f>Хмельницький!Z28</f>
        <v>0</v>
      </c>
      <c r="AA589" s="81">
        <f>Хмельницький!AA28</f>
        <v>0</v>
      </c>
    </row>
    <row r="590" spans="1:27" ht="15.75" x14ac:dyDescent="0.25">
      <c r="A590" s="79">
        <v>11</v>
      </c>
      <c r="B590" s="86" t="s">
        <v>15</v>
      </c>
      <c r="C590" s="81">
        <f>Чернігів!C28</f>
        <v>8</v>
      </c>
      <c r="D590" s="81">
        <f>Чернігів!D28</f>
        <v>0</v>
      </c>
      <c r="E590" s="81">
        <f>Чернігів!E28</f>
        <v>8</v>
      </c>
      <c r="F590" s="81">
        <f>Чернігів!F28</f>
        <v>14</v>
      </c>
      <c r="G590" s="81">
        <f>Чернігів!G28</f>
        <v>2</v>
      </c>
      <c r="H590" s="81">
        <f>Чернігів!H28</f>
        <v>13</v>
      </c>
      <c r="I590" s="81">
        <f>Чернігів!I28</f>
        <v>0</v>
      </c>
      <c r="J590" s="83">
        <f>Чернігів!J28</f>
        <v>2.2440000000000002</v>
      </c>
      <c r="K590" s="83">
        <f>Чернігів!K28</f>
        <v>2.2440000000000002</v>
      </c>
      <c r="L590" s="81">
        <f>Чернігів!L28</f>
        <v>0</v>
      </c>
      <c r="M590" s="81">
        <f>Чернігів!M28</f>
        <v>0</v>
      </c>
      <c r="N590" s="81">
        <f>Чернігів!N28</f>
        <v>0</v>
      </c>
      <c r="O590" s="83">
        <f>Чернігів!O28</f>
        <v>0</v>
      </c>
      <c r="P590" s="81">
        <f>Чернігів!P28</f>
        <v>2</v>
      </c>
      <c r="Q590" s="83">
        <f>Чернігів!Q28</f>
        <v>310</v>
      </c>
      <c r="R590" s="83">
        <f>Чернігів!R28</f>
        <v>33</v>
      </c>
      <c r="S590" s="83">
        <f>Чернігів!S28</f>
        <v>0</v>
      </c>
      <c r="T590" s="81">
        <f>Чернігів!T28</f>
        <v>2</v>
      </c>
      <c r="U590" s="83">
        <f>Чернігів!U28</f>
        <v>33</v>
      </c>
      <c r="V590" s="81">
        <f>Чернігів!V28</f>
        <v>2</v>
      </c>
      <c r="W590" s="83">
        <f>Чернігів!W28</f>
        <v>37.213000000000001</v>
      </c>
      <c r="X590" s="83">
        <f>Чернігів!X28</f>
        <v>1</v>
      </c>
      <c r="Y590" s="83">
        <f>Чернігів!Y28</f>
        <v>36.213000000000001</v>
      </c>
      <c r="Z590" s="81">
        <f>Чернігів!Z28</f>
        <v>0</v>
      </c>
      <c r="AA590" s="81">
        <f>Чернігів!AA28</f>
        <v>0</v>
      </c>
    </row>
    <row r="591" spans="1:27" ht="15.75" x14ac:dyDescent="0.25">
      <c r="A591" s="79">
        <v>12</v>
      </c>
      <c r="B591" s="87" t="s">
        <v>16</v>
      </c>
      <c r="C591" s="81">
        <f>Поліський!C28</f>
        <v>52</v>
      </c>
      <c r="D591" s="81">
        <f>Поліський!D28</f>
        <v>0</v>
      </c>
      <c r="E591" s="81">
        <f>Поліський!E28</f>
        <v>52</v>
      </c>
      <c r="F591" s="81">
        <f>Поліський!F28</f>
        <v>85</v>
      </c>
      <c r="G591" s="81">
        <f>Поліський!G28</f>
        <v>3</v>
      </c>
      <c r="H591" s="81">
        <f>Поліський!H28</f>
        <v>84</v>
      </c>
      <c r="I591" s="81">
        <f>Поліський!I28</f>
        <v>0</v>
      </c>
      <c r="J591" s="83">
        <f>Поліський!J28</f>
        <v>20.263999999999999</v>
      </c>
      <c r="K591" s="83">
        <f>Поліський!K28</f>
        <v>22.320999999999998</v>
      </c>
      <c r="L591" s="81">
        <f>Поліський!L28</f>
        <v>0</v>
      </c>
      <c r="M591" s="81">
        <f>Поліський!M28</f>
        <v>0</v>
      </c>
      <c r="N591" s="81">
        <f>Поліський!N28</f>
        <v>0</v>
      </c>
      <c r="O591" s="83">
        <f>Поліський!O28</f>
        <v>0</v>
      </c>
      <c r="P591" s="81">
        <f>Поліський!P28</f>
        <v>0</v>
      </c>
      <c r="Q591" s="83">
        <f>Поліський!Q28</f>
        <v>0</v>
      </c>
      <c r="R591" s="83">
        <f>Поліський!R28</f>
        <v>102</v>
      </c>
      <c r="S591" s="83">
        <f>Поліський!S28</f>
        <v>0</v>
      </c>
      <c r="T591" s="81">
        <f>Поліський!T28</f>
        <v>1</v>
      </c>
      <c r="U591" s="83">
        <f>Поліський!U28</f>
        <v>8</v>
      </c>
      <c r="V591" s="81">
        <f>Поліський!V28</f>
        <v>0</v>
      </c>
      <c r="W591" s="83">
        <f>Поліський!W28</f>
        <v>0</v>
      </c>
      <c r="X591" s="83">
        <f>Поліський!X28</f>
        <v>0</v>
      </c>
      <c r="Y591" s="83">
        <f>Поліський!Y28</f>
        <v>0</v>
      </c>
      <c r="Z591" s="81">
        <f>Поліський!Z28</f>
        <v>0</v>
      </c>
      <c r="AA591" s="81">
        <f>Поліський!AA28</f>
        <v>0</v>
      </c>
    </row>
    <row r="592" spans="1:27" ht="15.75" x14ac:dyDescent="0.25">
      <c r="A592" s="79">
        <v>13</v>
      </c>
      <c r="B592" s="87" t="s">
        <v>17</v>
      </c>
      <c r="C592" s="81">
        <f>Столичний!C28</f>
        <v>0</v>
      </c>
      <c r="D592" s="81">
        <f>Столичний!D28</f>
        <v>0</v>
      </c>
      <c r="E592" s="81">
        <f>Столичний!E28</f>
        <v>0</v>
      </c>
      <c r="F592" s="81">
        <f>Столичний!F28</f>
        <v>0</v>
      </c>
      <c r="G592" s="81">
        <f>Столичний!G28</f>
        <v>0</v>
      </c>
      <c r="H592" s="81">
        <f>Столичний!H28</f>
        <v>0</v>
      </c>
      <c r="I592" s="81">
        <f>Столичний!I28</f>
        <v>0</v>
      </c>
      <c r="J592" s="83">
        <f>Столичний!J28</f>
        <v>0</v>
      </c>
      <c r="K592" s="83">
        <f>Столичний!K28</f>
        <v>0</v>
      </c>
      <c r="L592" s="81">
        <f>Столичний!L28</f>
        <v>0</v>
      </c>
      <c r="M592" s="81">
        <f>Столичний!M28</f>
        <v>0</v>
      </c>
      <c r="N592" s="81">
        <f>Столичний!N28</f>
        <v>0</v>
      </c>
      <c r="O592" s="83">
        <f>Столичний!O28</f>
        <v>0</v>
      </c>
      <c r="P592" s="81">
        <f>Столичний!P28</f>
        <v>0</v>
      </c>
      <c r="Q592" s="83">
        <f>Столичний!Q28</f>
        <v>0</v>
      </c>
      <c r="R592" s="83">
        <f>Столичний!R28</f>
        <v>0</v>
      </c>
      <c r="S592" s="83">
        <f>Столичний!S28</f>
        <v>0</v>
      </c>
      <c r="T592" s="81">
        <f>Столичний!T28</f>
        <v>0</v>
      </c>
      <c r="U592" s="83">
        <f>Столичний!U28</f>
        <v>0</v>
      </c>
      <c r="V592" s="81">
        <f>Столичний!V28</f>
        <v>0</v>
      </c>
      <c r="W592" s="83">
        <f>Столичний!W28</f>
        <v>0</v>
      </c>
      <c r="X592" s="83">
        <f>Столичний!X28</f>
        <v>0</v>
      </c>
      <c r="Y592" s="83">
        <f>Столичний!Y28</f>
        <v>0</v>
      </c>
      <c r="Z592" s="81">
        <f>Столичний!Z28</f>
        <v>0</v>
      </c>
      <c r="AA592" s="81">
        <f>Столичний!AA28</f>
        <v>0</v>
      </c>
    </row>
    <row r="593" spans="1:27" ht="15.75" x14ac:dyDescent="0.25">
      <c r="A593" s="79">
        <v>14</v>
      </c>
      <c r="B593" s="87" t="s">
        <v>18</v>
      </c>
      <c r="C593" s="81">
        <f>Центральний!C28</f>
        <v>63</v>
      </c>
      <c r="D593" s="81">
        <f>Центральний!D28</f>
        <v>0</v>
      </c>
      <c r="E593" s="81">
        <f>Центральний!E28</f>
        <v>63</v>
      </c>
      <c r="F593" s="81">
        <f>Центральний!F28</f>
        <v>52</v>
      </c>
      <c r="G593" s="81">
        <f>Центральний!G28</f>
        <v>1</v>
      </c>
      <c r="H593" s="81">
        <f>Центральний!H28</f>
        <v>49</v>
      </c>
      <c r="I593" s="81">
        <f>Центральний!I28</f>
        <v>0</v>
      </c>
      <c r="J593" s="83">
        <f>Центральний!J28</f>
        <v>5.6950000000000003</v>
      </c>
      <c r="K593" s="83">
        <f>Центральний!K28</f>
        <v>4.6239999999999997</v>
      </c>
      <c r="L593" s="81">
        <f>Центральний!L28</f>
        <v>6</v>
      </c>
      <c r="M593" s="81">
        <f>Центральний!M28</f>
        <v>0</v>
      </c>
      <c r="N593" s="81">
        <f>Центральний!N28</f>
        <v>0</v>
      </c>
      <c r="O593" s="83">
        <f>Центральний!O28</f>
        <v>0</v>
      </c>
      <c r="P593" s="81">
        <f>Центральний!P28</f>
        <v>0</v>
      </c>
      <c r="Q593" s="83">
        <f>Центральний!Q28</f>
        <v>0</v>
      </c>
      <c r="R593" s="83">
        <f>Центральний!R28</f>
        <v>80</v>
      </c>
      <c r="S593" s="83">
        <f>Центральний!S28</f>
        <v>0</v>
      </c>
      <c r="T593" s="81">
        <f>Центральний!T28</f>
        <v>2</v>
      </c>
      <c r="U593" s="83">
        <f>Центральний!U28</f>
        <v>80</v>
      </c>
      <c r="V593" s="81">
        <f>Центральний!V28</f>
        <v>0</v>
      </c>
      <c r="W593" s="83">
        <f>Центральний!W28</f>
        <v>60</v>
      </c>
      <c r="X593" s="83">
        <f>Центральний!X28</f>
        <v>60</v>
      </c>
      <c r="Y593" s="83">
        <f>Центральний!Y28</f>
        <v>0</v>
      </c>
      <c r="Z593" s="81">
        <f>Центральний!Z28</f>
        <v>0</v>
      </c>
      <c r="AA593" s="81">
        <f>Центральний!AA28</f>
        <v>0</v>
      </c>
    </row>
    <row r="594" spans="1:27" ht="15.75" x14ac:dyDescent="0.25">
      <c r="A594" s="88">
        <v>15</v>
      </c>
      <c r="B594" s="87" t="s">
        <v>19</v>
      </c>
      <c r="C594" s="81">
        <f>Карпатський!C28</f>
        <v>103</v>
      </c>
      <c r="D594" s="81">
        <f>Карпатський!D28</f>
        <v>0</v>
      </c>
      <c r="E594" s="81">
        <f>Карпатський!E28</f>
        <v>103</v>
      </c>
      <c r="F594" s="81">
        <f>Карпатський!F28</f>
        <v>130</v>
      </c>
      <c r="G594" s="81">
        <f>Карпатський!G28</f>
        <v>4</v>
      </c>
      <c r="H594" s="81">
        <f>Карпатський!H28</f>
        <v>135</v>
      </c>
      <c r="I594" s="81">
        <f>Карпатський!I28</f>
        <v>0</v>
      </c>
      <c r="J594" s="83">
        <f>Карпатський!J28</f>
        <v>16.609000000000002</v>
      </c>
      <c r="K594" s="83">
        <f>Карпатський!K28</f>
        <v>16.609000000000002</v>
      </c>
      <c r="L594" s="81">
        <f>Карпатський!L28</f>
        <v>0</v>
      </c>
      <c r="M594" s="81">
        <f>Карпатський!M28</f>
        <v>0</v>
      </c>
      <c r="N594" s="81">
        <f>Карпатський!N28</f>
        <v>0</v>
      </c>
      <c r="O594" s="83">
        <f>Карпатський!O28</f>
        <v>0</v>
      </c>
      <c r="P594" s="81">
        <f>Карпатський!P28</f>
        <v>0</v>
      </c>
      <c r="Q594" s="83">
        <f>Карпатський!Q28</f>
        <v>0</v>
      </c>
      <c r="R594" s="83">
        <f>Карпатський!R28</f>
        <v>0</v>
      </c>
      <c r="S594" s="83">
        <f>Карпатський!S28</f>
        <v>0</v>
      </c>
      <c r="T594" s="81">
        <f>Карпатський!T28</f>
        <v>0</v>
      </c>
      <c r="U594" s="83">
        <f>Карпатський!U28</f>
        <v>0</v>
      </c>
      <c r="V594" s="81">
        <f>Карпатський!V28</f>
        <v>0</v>
      </c>
      <c r="W594" s="83">
        <f>Карпатський!W28</f>
        <v>0</v>
      </c>
      <c r="X594" s="83">
        <f>Карпатський!X28</f>
        <v>0</v>
      </c>
      <c r="Y594" s="83">
        <f>Карпатський!Y28</f>
        <v>0</v>
      </c>
      <c r="Z594" s="81">
        <f>Карпатський!Z28</f>
        <v>0</v>
      </c>
      <c r="AA594" s="81">
        <f>Карпатський!AA28</f>
        <v>0</v>
      </c>
    </row>
    <row r="595" spans="1:27" ht="31.5" x14ac:dyDescent="0.25">
      <c r="A595" s="89">
        <v>16</v>
      </c>
      <c r="B595" s="87" t="s">
        <v>20</v>
      </c>
      <c r="C595" s="81">
        <f>Придніпровський!C28</f>
        <v>63</v>
      </c>
      <c r="D595" s="81">
        <f>Придніпровський!D28</f>
        <v>0</v>
      </c>
      <c r="E595" s="81">
        <f>Придніпровський!E28</f>
        <v>63</v>
      </c>
      <c r="F595" s="81">
        <f>Придніпровський!F28</f>
        <v>19</v>
      </c>
      <c r="G595" s="81">
        <f>Придніпровський!G28</f>
        <v>4</v>
      </c>
      <c r="H595" s="81">
        <f>Придніпровський!H28</f>
        <v>28</v>
      </c>
      <c r="I595" s="81">
        <f>Придніпровський!I28</f>
        <v>0</v>
      </c>
      <c r="J595" s="83">
        <f>Придніпровський!J28</f>
        <v>9.1120000000000001</v>
      </c>
      <c r="K595" s="83">
        <f>Придніпровський!K28</f>
        <v>6.8680000000000003</v>
      </c>
      <c r="L595" s="81">
        <f>Придніпровський!L28</f>
        <v>0</v>
      </c>
      <c r="M595" s="81">
        <f>Придніпровський!M28</f>
        <v>0</v>
      </c>
      <c r="N595" s="81">
        <f>Придніпровський!N28</f>
        <v>0</v>
      </c>
      <c r="O595" s="83">
        <f>Придніпровський!O28</f>
        <v>0</v>
      </c>
      <c r="P595" s="81">
        <f>Придніпровський!P28</f>
        <v>0</v>
      </c>
      <c r="Q595" s="83">
        <f>Придніпровський!Q28</f>
        <v>0</v>
      </c>
      <c r="R595" s="83">
        <f>Придніпровський!R28</f>
        <v>46.652000000000001</v>
      </c>
      <c r="S595" s="83">
        <f>Придніпровський!S28</f>
        <v>0</v>
      </c>
      <c r="T595" s="81">
        <f>Придніпровський!T28</f>
        <v>2</v>
      </c>
      <c r="U595" s="83">
        <f>Придніпровський!U28</f>
        <v>10</v>
      </c>
      <c r="V595" s="81">
        <f>Придніпровський!V28</f>
        <v>2</v>
      </c>
      <c r="W595" s="83">
        <f>Придніпровський!W28</f>
        <v>10</v>
      </c>
      <c r="X595" s="83">
        <f>Придніпровський!X28</f>
        <v>10</v>
      </c>
      <c r="Y595" s="83">
        <f>Придніпровський!Y28</f>
        <v>0</v>
      </c>
      <c r="Z595" s="81">
        <f>Придніпровський!Z28</f>
        <v>0</v>
      </c>
      <c r="AA595" s="81">
        <f>Придніпровський!AA28</f>
        <v>0</v>
      </c>
    </row>
    <row r="596" spans="1:27" ht="31.5" x14ac:dyDescent="0.25">
      <c r="A596" s="89">
        <v>17</v>
      </c>
      <c r="B596" s="87" t="s">
        <v>21</v>
      </c>
      <c r="C596" s="81">
        <f>Південний!C28</f>
        <v>5</v>
      </c>
      <c r="D596" s="81">
        <f>Південний!D28</f>
        <v>1</v>
      </c>
      <c r="E596" s="81">
        <f>Південний!E28</f>
        <v>4</v>
      </c>
      <c r="F596" s="81">
        <f>Південний!F28</f>
        <v>9</v>
      </c>
      <c r="G596" s="81">
        <f>Південний!G28</f>
        <v>7</v>
      </c>
      <c r="H596" s="81">
        <f>Південний!H28</f>
        <v>5</v>
      </c>
      <c r="I596" s="81">
        <f>Південний!I28</f>
        <v>0</v>
      </c>
      <c r="J596" s="83">
        <f>Південний!J28</f>
        <v>5.3040000000000003</v>
      </c>
      <c r="K596" s="83">
        <f>Південний!K28</f>
        <v>4.2839999999999998</v>
      </c>
      <c r="L596" s="81">
        <f>Південний!L28</f>
        <v>0</v>
      </c>
      <c r="M596" s="81">
        <f>Південний!M28</f>
        <v>0</v>
      </c>
      <c r="N596" s="81">
        <f>Південний!N28</f>
        <v>0</v>
      </c>
      <c r="O596" s="83">
        <f>Південний!O28</f>
        <v>0</v>
      </c>
      <c r="P596" s="81">
        <f>Південний!P28</f>
        <v>0</v>
      </c>
      <c r="Q596" s="83">
        <f>Південний!Q28</f>
        <v>0</v>
      </c>
      <c r="R596" s="83">
        <f>Південний!R28</f>
        <v>51</v>
      </c>
      <c r="S596" s="83">
        <f>Південний!S28</f>
        <v>0</v>
      </c>
      <c r="T596" s="81">
        <f>Південний!T28</f>
        <v>6</v>
      </c>
      <c r="U596" s="83">
        <f>Південний!U28</f>
        <v>50</v>
      </c>
      <c r="V596" s="81">
        <f>Південний!V28</f>
        <v>1</v>
      </c>
      <c r="W596" s="83">
        <f>Південний!W28</f>
        <v>50</v>
      </c>
      <c r="X596" s="83">
        <f>Південний!X28</f>
        <v>50</v>
      </c>
      <c r="Y596" s="83">
        <f>Південний!Y28</f>
        <v>0</v>
      </c>
      <c r="Z596" s="81">
        <f>Південний!Z28</f>
        <v>0</v>
      </c>
      <c r="AA596" s="81">
        <f>Південний!AA28</f>
        <v>0</v>
      </c>
    </row>
    <row r="597" spans="1:27" ht="31.5" x14ac:dyDescent="0.25">
      <c r="A597" s="89">
        <v>18</v>
      </c>
      <c r="B597" s="87" t="s">
        <v>22</v>
      </c>
      <c r="C597" s="81">
        <f>'Південно-Західний'!C28</f>
        <v>52</v>
      </c>
      <c r="D597" s="81">
        <f>'Південно-Західний'!D28</f>
        <v>0</v>
      </c>
      <c r="E597" s="81">
        <f>'Південно-Західний'!E28</f>
        <v>52</v>
      </c>
      <c r="F597" s="81">
        <f>'Південно-Західний'!F28</f>
        <v>29</v>
      </c>
      <c r="G597" s="81">
        <f>'Південно-Західний'!G28</f>
        <v>1</v>
      </c>
      <c r="H597" s="81">
        <f>'Південно-Західний'!H28</f>
        <v>29</v>
      </c>
      <c r="I597" s="81">
        <f>'Південно-Західний'!I28</f>
        <v>0</v>
      </c>
      <c r="J597" s="83">
        <f>'Південно-Західний'!J28</f>
        <v>4.76</v>
      </c>
      <c r="K597" s="83">
        <f>'Південно-Західний'!K28</f>
        <v>4.3520000000000003</v>
      </c>
      <c r="L597" s="81">
        <f>'Південно-Західний'!L28</f>
        <v>0</v>
      </c>
      <c r="M597" s="81">
        <f>'Південно-Західний'!M28</f>
        <v>0</v>
      </c>
      <c r="N597" s="81">
        <f>'Південно-Західний'!N28</f>
        <v>1</v>
      </c>
      <c r="O597" s="83">
        <f>'Південно-Західний'!O28</f>
        <v>8</v>
      </c>
      <c r="P597" s="81">
        <f>'Південно-Західний'!P28</f>
        <v>0</v>
      </c>
      <c r="Q597" s="83">
        <f>'Південно-Західний'!Q28</f>
        <v>0</v>
      </c>
      <c r="R597" s="83">
        <f>'Південно-Західний'!R28</f>
        <v>8</v>
      </c>
      <c r="S597" s="83">
        <f>'Південно-Західний'!S28</f>
        <v>0</v>
      </c>
      <c r="T597" s="81">
        <f>'Південно-Західний'!T28</f>
        <v>1</v>
      </c>
      <c r="U597" s="83">
        <f>'Південно-Західний'!U28</f>
        <v>8</v>
      </c>
      <c r="V597" s="81">
        <f>'Південно-Західний'!V28</f>
        <v>0</v>
      </c>
      <c r="W597" s="83">
        <f>'Південно-Західний'!W28</f>
        <v>0</v>
      </c>
      <c r="X597" s="83">
        <f>'Південно-Західний'!X28</f>
        <v>0</v>
      </c>
      <c r="Y597" s="83">
        <f>'Південно-Західний'!Y28</f>
        <v>0</v>
      </c>
      <c r="Z597" s="81">
        <f>'Південно-Західний'!Z28</f>
        <v>0</v>
      </c>
      <c r="AA597" s="81">
        <f>'Південно-Західний'!AA28</f>
        <v>0</v>
      </c>
    </row>
    <row r="598" spans="1:27" ht="31.5" x14ac:dyDescent="0.25">
      <c r="A598" s="90"/>
      <c r="B598" s="91" t="s">
        <v>23</v>
      </c>
      <c r="C598" s="94">
        <f>ЦА!C28</f>
        <v>0</v>
      </c>
      <c r="D598" s="94">
        <f>ЦА!D28</f>
        <v>0</v>
      </c>
      <c r="E598" s="94">
        <f>ЦА!E28</f>
        <v>0</v>
      </c>
      <c r="F598" s="94">
        <f>ЦА!F28</f>
        <v>0</v>
      </c>
      <c r="G598" s="94">
        <f>ЦА!G28</f>
        <v>0</v>
      </c>
      <c r="H598" s="94">
        <f>ЦА!H28</f>
        <v>0</v>
      </c>
      <c r="I598" s="94">
        <f>ЦА!I28</f>
        <v>0</v>
      </c>
      <c r="J598" s="93">
        <f>ЦА!J28</f>
        <v>0</v>
      </c>
      <c r="K598" s="93">
        <f>ЦА!K28</f>
        <v>0</v>
      </c>
      <c r="L598" s="94">
        <f>ЦА!L28</f>
        <v>0</v>
      </c>
      <c r="M598" s="94">
        <f>ЦА!M28</f>
        <v>0</v>
      </c>
      <c r="N598" s="94">
        <f>ЦА!N28</f>
        <v>0</v>
      </c>
      <c r="O598" s="93">
        <f>ЦА!O28</f>
        <v>0</v>
      </c>
      <c r="P598" s="94">
        <f>ЦА!P28</f>
        <v>0</v>
      </c>
      <c r="Q598" s="93">
        <f>ЦА!Q28</f>
        <v>0</v>
      </c>
      <c r="R598" s="93">
        <f>ЦА!R28</f>
        <v>0</v>
      </c>
      <c r="S598" s="93">
        <f>ЦА!S28</f>
        <v>0</v>
      </c>
      <c r="T598" s="94">
        <f>ЦА!T28</f>
        <v>0</v>
      </c>
      <c r="U598" s="93">
        <f>ЦА!U28</f>
        <v>0</v>
      </c>
      <c r="V598" s="94">
        <f>ЦА!V28</f>
        <v>0</v>
      </c>
      <c r="W598" s="93">
        <f>ЦА!W28</f>
        <v>0</v>
      </c>
      <c r="X598" s="93">
        <f>ЦА!X28</f>
        <v>0</v>
      </c>
      <c r="Y598" s="93">
        <f>ЦА!Y28</f>
        <v>0</v>
      </c>
      <c r="Z598" s="94">
        <f>ЦА!Z28</f>
        <v>0</v>
      </c>
      <c r="AA598" s="94">
        <f>ЦА!AA28</f>
        <v>0</v>
      </c>
    </row>
    <row r="599" spans="1:27" ht="15.75" x14ac:dyDescent="0.25">
      <c r="A599" s="129" t="s">
        <v>107</v>
      </c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  <c r="AA599" s="129"/>
    </row>
    <row r="600" spans="1:27" ht="15" customHeight="1" x14ac:dyDescent="0.25">
      <c r="A600" s="132" t="s">
        <v>53</v>
      </c>
      <c r="B600" s="132" t="s">
        <v>24</v>
      </c>
      <c r="C600" s="132" t="s">
        <v>25</v>
      </c>
      <c r="D600" s="132"/>
      <c r="E600" s="132"/>
      <c r="F600" s="132" t="s">
        <v>0</v>
      </c>
      <c r="G600" s="132"/>
      <c r="H600" s="132" t="s">
        <v>54</v>
      </c>
      <c r="I600" s="132"/>
      <c r="J600" s="132" t="s">
        <v>55</v>
      </c>
      <c r="K600" s="132"/>
      <c r="L600" s="138" t="s">
        <v>56</v>
      </c>
      <c r="M600" s="139"/>
      <c r="N600" s="138" t="s">
        <v>57</v>
      </c>
      <c r="O600" s="142"/>
      <c r="P600" s="142"/>
      <c r="Q600" s="139"/>
      <c r="R600" s="132" t="s">
        <v>26</v>
      </c>
      <c r="S600" s="132"/>
      <c r="T600" s="132" t="s">
        <v>83</v>
      </c>
      <c r="U600" s="132"/>
      <c r="V600" s="132"/>
      <c r="W600" s="132"/>
      <c r="X600" s="132"/>
      <c r="Y600" s="132"/>
      <c r="Z600" s="132" t="s">
        <v>59</v>
      </c>
      <c r="AA600" s="132"/>
    </row>
    <row r="601" spans="1:27" ht="15" customHeight="1" x14ac:dyDescent="0.25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40"/>
      <c r="M601" s="141"/>
      <c r="N601" s="140"/>
      <c r="O601" s="143"/>
      <c r="P601" s="143"/>
      <c r="Q601" s="141"/>
      <c r="R601" s="132"/>
      <c r="S601" s="132"/>
      <c r="T601" s="132" t="s">
        <v>60</v>
      </c>
      <c r="U601" s="132"/>
      <c r="V601" s="132" t="s">
        <v>1</v>
      </c>
      <c r="W601" s="132"/>
      <c r="X601" s="132"/>
      <c r="Y601" s="132"/>
      <c r="Z601" s="132"/>
      <c r="AA601" s="132"/>
    </row>
    <row r="602" spans="1:27" ht="15" customHeight="1" x14ac:dyDescent="0.25">
      <c r="A602" s="132"/>
      <c r="B602" s="132"/>
      <c r="C602" s="131" t="s">
        <v>2</v>
      </c>
      <c r="D602" s="127" t="s">
        <v>81</v>
      </c>
      <c r="E602" s="127" t="s">
        <v>82</v>
      </c>
      <c r="F602" s="131" t="s">
        <v>61</v>
      </c>
      <c r="G602" s="131" t="s">
        <v>62</v>
      </c>
      <c r="H602" s="131" t="s">
        <v>2</v>
      </c>
      <c r="I602" s="131" t="s">
        <v>27</v>
      </c>
      <c r="J602" s="133" t="s">
        <v>3</v>
      </c>
      <c r="K602" s="133" t="s">
        <v>1</v>
      </c>
      <c r="L602" s="134" t="s">
        <v>63</v>
      </c>
      <c r="M602" s="134" t="s">
        <v>64</v>
      </c>
      <c r="N602" s="134" t="s">
        <v>65</v>
      </c>
      <c r="O602" s="134" t="s">
        <v>66</v>
      </c>
      <c r="P602" s="137" t="s">
        <v>67</v>
      </c>
      <c r="Q602" s="137"/>
      <c r="R602" s="131" t="s">
        <v>2</v>
      </c>
      <c r="S602" s="131" t="s">
        <v>68</v>
      </c>
      <c r="T602" s="130" t="s">
        <v>65</v>
      </c>
      <c r="U602" s="130" t="s">
        <v>69</v>
      </c>
      <c r="V602" s="130" t="s">
        <v>65</v>
      </c>
      <c r="W602" s="132" t="s">
        <v>70</v>
      </c>
      <c r="X602" s="132"/>
      <c r="Y602" s="132"/>
      <c r="Z602" s="130" t="s">
        <v>4</v>
      </c>
      <c r="AA602" s="130" t="s">
        <v>28</v>
      </c>
    </row>
    <row r="603" spans="1:27" ht="177.75" x14ac:dyDescent="0.25">
      <c r="A603" s="132"/>
      <c r="B603" s="132"/>
      <c r="C603" s="131"/>
      <c r="D603" s="128"/>
      <c r="E603" s="128"/>
      <c r="F603" s="131"/>
      <c r="G603" s="131"/>
      <c r="H603" s="131"/>
      <c r="I603" s="131"/>
      <c r="J603" s="133"/>
      <c r="K603" s="133"/>
      <c r="L603" s="135"/>
      <c r="M603" s="135"/>
      <c r="N603" s="135"/>
      <c r="O603" s="135"/>
      <c r="P603" s="69" t="s">
        <v>65</v>
      </c>
      <c r="Q603" s="70" t="s">
        <v>66</v>
      </c>
      <c r="R603" s="131"/>
      <c r="S603" s="131"/>
      <c r="T603" s="130"/>
      <c r="U603" s="130"/>
      <c r="V603" s="130"/>
      <c r="W603" s="71" t="s">
        <v>71</v>
      </c>
      <c r="X603" s="71" t="s">
        <v>72</v>
      </c>
      <c r="Y603" s="72" t="s">
        <v>73</v>
      </c>
      <c r="Z603" s="130"/>
      <c r="AA603" s="130"/>
    </row>
    <row r="604" spans="1:27" ht="15.75" x14ac:dyDescent="0.25">
      <c r="A604" s="73">
        <v>1</v>
      </c>
      <c r="B604" s="73">
        <v>2</v>
      </c>
      <c r="C604" s="73">
        <v>3</v>
      </c>
      <c r="D604" s="73">
        <v>4</v>
      </c>
      <c r="E604" s="73">
        <v>5</v>
      </c>
      <c r="F604" s="73">
        <v>6</v>
      </c>
      <c r="G604" s="73">
        <v>7</v>
      </c>
      <c r="H604" s="73">
        <v>8</v>
      </c>
      <c r="I604" s="73">
        <v>9</v>
      </c>
      <c r="J604" s="73">
        <v>10</v>
      </c>
      <c r="K604" s="73">
        <v>11</v>
      </c>
      <c r="L604" s="73">
        <v>12</v>
      </c>
      <c r="M604" s="73">
        <v>13</v>
      </c>
      <c r="N604" s="73">
        <v>14</v>
      </c>
      <c r="O604" s="73">
        <v>15</v>
      </c>
      <c r="P604" s="73">
        <v>16</v>
      </c>
      <c r="Q604" s="73">
        <v>17</v>
      </c>
      <c r="R604" s="73">
        <v>18</v>
      </c>
      <c r="S604" s="73">
        <v>19</v>
      </c>
      <c r="T604" s="73">
        <v>20</v>
      </c>
      <c r="U604" s="73">
        <v>21</v>
      </c>
      <c r="V604" s="73">
        <v>22</v>
      </c>
      <c r="W604" s="73">
        <v>23</v>
      </c>
      <c r="X604" s="73">
        <v>24</v>
      </c>
      <c r="Y604" s="73">
        <v>25</v>
      </c>
      <c r="Z604" s="73">
        <v>26</v>
      </c>
      <c r="AA604" s="74">
        <v>27</v>
      </c>
    </row>
    <row r="605" spans="1:27" ht="15.75" x14ac:dyDescent="0.25">
      <c r="A605" s="75"/>
      <c r="B605" s="76"/>
      <c r="C605" s="77">
        <f t="shared" ref="C605:AA605" si="278">SUM(C606:C623)+C624</f>
        <v>308</v>
      </c>
      <c r="D605" s="77">
        <f t="shared" ref="D605" si="279">SUM(D606:D623)+D624</f>
        <v>0</v>
      </c>
      <c r="E605" s="77">
        <f t="shared" si="278"/>
        <v>308</v>
      </c>
      <c r="F605" s="77">
        <f t="shared" si="278"/>
        <v>324</v>
      </c>
      <c r="G605" s="77">
        <f t="shared" si="278"/>
        <v>29</v>
      </c>
      <c r="H605" s="77">
        <f t="shared" si="278"/>
        <v>313</v>
      </c>
      <c r="I605" s="77">
        <f t="shared" si="278"/>
        <v>0</v>
      </c>
      <c r="J605" s="78">
        <f t="shared" si="278"/>
        <v>63.053000000000004</v>
      </c>
      <c r="K605" s="78">
        <f t="shared" si="278"/>
        <v>69.309000000000012</v>
      </c>
      <c r="L605" s="77">
        <f t="shared" si="278"/>
        <v>13</v>
      </c>
      <c r="M605" s="77">
        <f t="shared" si="278"/>
        <v>3</v>
      </c>
      <c r="N605" s="77">
        <f t="shared" si="278"/>
        <v>0</v>
      </c>
      <c r="O605" s="78">
        <f t="shared" si="278"/>
        <v>0</v>
      </c>
      <c r="P605" s="77">
        <f t="shared" si="278"/>
        <v>2</v>
      </c>
      <c r="Q605" s="78">
        <f t="shared" si="278"/>
        <v>310</v>
      </c>
      <c r="R605" s="78">
        <f t="shared" si="278"/>
        <v>1277.652</v>
      </c>
      <c r="S605" s="78">
        <f t="shared" si="278"/>
        <v>662</v>
      </c>
      <c r="T605" s="77">
        <f t="shared" si="278"/>
        <v>18</v>
      </c>
      <c r="U605" s="78">
        <f t="shared" si="278"/>
        <v>483</v>
      </c>
      <c r="V605" s="77">
        <f t="shared" si="278"/>
        <v>7</v>
      </c>
      <c r="W605" s="78">
        <f t="shared" si="278"/>
        <v>276.21299999999997</v>
      </c>
      <c r="X605" s="78">
        <f t="shared" si="278"/>
        <v>240</v>
      </c>
      <c r="Y605" s="78">
        <f t="shared" si="278"/>
        <v>36.213000000000001</v>
      </c>
      <c r="Z605" s="77">
        <f t="shared" si="278"/>
        <v>0</v>
      </c>
      <c r="AA605" s="77">
        <f t="shared" si="278"/>
        <v>0</v>
      </c>
    </row>
    <row r="606" spans="1:27" ht="15.75" x14ac:dyDescent="0.25">
      <c r="A606" s="79">
        <v>1</v>
      </c>
      <c r="B606" s="80" t="s">
        <v>5</v>
      </c>
      <c r="C606" s="81">
        <f>Вінниця!C29</f>
        <v>0</v>
      </c>
      <c r="D606" s="81">
        <f>Вінниця!D29</f>
        <v>0</v>
      </c>
      <c r="E606" s="81">
        <f>Вінниця!E29</f>
        <v>0</v>
      </c>
      <c r="F606" s="81">
        <f>Вінниця!F29</f>
        <v>1</v>
      </c>
      <c r="G606" s="81">
        <f>Вінниця!G29</f>
        <v>1</v>
      </c>
      <c r="H606" s="81">
        <f>Вінниця!H29</f>
        <v>0</v>
      </c>
      <c r="I606" s="81">
        <f>Вінниця!I29</f>
        <v>0</v>
      </c>
      <c r="J606" s="83">
        <f>Вінниця!J29</f>
        <v>0</v>
      </c>
      <c r="K606" s="83">
        <f>Вінниця!K29</f>
        <v>0</v>
      </c>
      <c r="L606" s="81">
        <f>Вінниця!L29</f>
        <v>0</v>
      </c>
      <c r="M606" s="81">
        <f>Вінниця!M29</f>
        <v>0</v>
      </c>
      <c r="N606" s="81">
        <f>Вінниця!N29</f>
        <v>0</v>
      </c>
      <c r="O606" s="83">
        <f>Вінниця!O29</f>
        <v>0</v>
      </c>
      <c r="P606" s="81">
        <f>Вінниця!P29</f>
        <v>0</v>
      </c>
      <c r="Q606" s="83">
        <f>Вінниця!Q29</f>
        <v>0</v>
      </c>
      <c r="R606" s="83">
        <f>Вінниця!R29</f>
        <v>1</v>
      </c>
      <c r="S606" s="83">
        <f>Вінниця!S29</f>
        <v>0</v>
      </c>
      <c r="T606" s="81">
        <f>Вінниця!T29</f>
        <v>0</v>
      </c>
      <c r="U606" s="83">
        <f>Вінниця!U29</f>
        <v>0</v>
      </c>
      <c r="V606" s="81">
        <f>Вінниця!V29</f>
        <v>0</v>
      </c>
      <c r="W606" s="83">
        <f>Вінниця!W29</f>
        <v>0</v>
      </c>
      <c r="X606" s="83">
        <f>Вінниця!X29</f>
        <v>0</v>
      </c>
      <c r="Y606" s="83">
        <f>Вінниця!Y29</f>
        <v>0</v>
      </c>
      <c r="Z606" s="81">
        <f>Вінниця!Z29</f>
        <v>0</v>
      </c>
      <c r="AA606" s="81">
        <f>Вінниця!AA29</f>
        <v>0</v>
      </c>
    </row>
    <row r="607" spans="1:27" ht="15.75" x14ac:dyDescent="0.25">
      <c r="A607" s="79">
        <v>2</v>
      </c>
      <c r="B607" s="84" t="s">
        <v>6</v>
      </c>
      <c r="C607" s="81">
        <f>Волинь!C29</f>
        <v>27</v>
      </c>
      <c r="D607" s="81">
        <f>Волинь!D29</f>
        <v>0</v>
      </c>
      <c r="E607" s="81">
        <f>Волинь!E29</f>
        <v>27</v>
      </c>
      <c r="F607" s="81">
        <f>Волинь!F29</f>
        <v>20</v>
      </c>
      <c r="G607" s="81">
        <f>Волинь!G29</f>
        <v>1</v>
      </c>
      <c r="H607" s="81">
        <f>Волинь!H29</f>
        <v>20</v>
      </c>
      <c r="I607" s="81">
        <f>Волинь!I29</f>
        <v>0</v>
      </c>
      <c r="J607" s="83">
        <f>Волинь!J29</f>
        <v>4.9130000000000003</v>
      </c>
      <c r="K607" s="83">
        <f>Волинь!K29</f>
        <v>12.053000000000001</v>
      </c>
      <c r="L607" s="81">
        <f>Волинь!L29</f>
        <v>2</v>
      </c>
      <c r="M607" s="81">
        <f>Волинь!M29</f>
        <v>0</v>
      </c>
      <c r="N607" s="81">
        <f>Волинь!N29</f>
        <v>0</v>
      </c>
      <c r="O607" s="83">
        <f>Волинь!O29</f>
        <v>0</v>
      </c>
      <c r="P607" s="81">
        <f>Волинь!P29</f>
        <v>0</v>
      </c>
      <c r="Q607" s="83">
        <f>Волинь!Q29</f>
        <v>0</v>
      </c>
      <c r="R607" s="83">
        <f>Волинь!R29</f>
        <v>32</v>
      </c>
      <c r="S607" s="83">
        <f>Волинь!S29</f>
        <v>0</v>
      </c>
      <c r="T607" s="81">
        <f>Волинь!T29</f>
        <v>1</v>
      </c>
      <c r="U607" s="83">
        <f>Волинь!U29</f>
        <v>32</v>
      </c>
      <c r="V607" s="81">
        <f>Волинь!V29</f>
        <v>0</v>
      </c>
      <c r="W607" s="83">
        <f>Волинь!W29</f>
        <v>0</v>
      </c>
      <c r="X607" s="83">
        <f>Волинь!X29</f>
        <v>0</v>
      </c>
      <c r="Y607" s="83">
        <f>Волинь!Y29</f>
        <v>0</v>
      </c>
      <c r="Z607" s="81">
        <f>Волинь!Z29</f>
        <v>0</v>
      </c>
      <c r="AA607" s="81">
        <f>Волинь!AA29</f>
        <v>0</v>
      </c>
    </row>
    <row r="608" spans="1:27" ht="15.75" x14ac:dyDescent="0.25">
      <c r="A608" s="79">
        <v>3</v>
      </c>
      <c r="B608" s="84" t="s">
        <v>7</v>
      </c>
      <c r="C608" s="81">
        <f>Донецьк!C29</f>
        <v>0</v>
      </c>
      <c r="D608" s="81">
        <f>Донецьк!D29</f>
        <v>0</v>
      </c>
      <c r="E608" s="81">
        <f>Донецьк!E29</f>
        <v>0</v>
      </c>
      <c r="F608" s="81">
        <f>Донецьк!F29</f>
        <v>0</v>
      </c>
      <c r="G608" s="81">
        <f>Донецьк!G29</f>
        <v>0</v>
      </c>
      <c r="H608" s="81">
        <f>Донецьк!H29</f>
        <v>0</v>
      </c>
      <c r="I608" s="81">
        <f>Донецьк!I29</f>
        <v>0</v>
      </c>
      <c r="J608" s="83">
        <f>Донецьк!J29</f>
        <v>0</v>
      </c>
      <c r="K608" s="83">
        <f>Донецьк!K29</f>
        <v>0</v>
      </c>
      <c r="L608" s="81">
        <f>Донецьк!L29</f>
        <v>0</v>
      </c>
      <c r="M608" s="81">
        <f>Донецьк!M29</f>
        <v>0</v>
      </c>
      <c r="N608" s="81">
        <f>Донецьк!N29</f>
        <v>0</v>
      </c>
      <c r="O608" s="83">
        <f>Донецьк!O29</f>
        <v>0</v>
      </c>
      <c r="P608" s="81">
        <f>Донецьк!P29</f>
        <v>0</v>
      </c>
      <c r="Q608" s="83">
        <f>Донецьк!Q29</f>
        <v>0</v>
      </c>
      <c r="R608" s="83">
        <f>Донецьк!R29</f>
        <v>0</v>
      </c>
      <c r="S608" s="83">
        <f>Донецьк!S29</f>
        <v>0</v>
      </c>
      <c r="T608" s="81">
        <f>Донецьк!T29</f>
        <v>0</v>
      </c>
      <c r="U608" s="83">
        <f>Донецьк!U29</f>
        <v>0</v>
      </c>
      <c r="V608" s="81">
        <f>Донецьк!V29</f>
        <v>0</v>
      </c>
      <c r="W608" s="83">
        <f>Донецьк!W29</f>
        <v>0</v>
      </c>
      <c r="X608" s="83">
        <f>Донецьк!X29</f>
        <v>0</v>
      </c>
      <c r="Y608" s="83">
        <f>Донецьк!Y29</f>
        <v>0</v>
      </c>
      <c r="Z608" s="81">
        <f>Донецьк!Z29</f>
        <v>0</v>
      </c>
      <c r="AA608" s="81">
        <f>Донецьк!AA29</f>
        <v>0</v>
      </c>
    </row>
    <row r="609" spans="1:27" ht="15.75" x14ac:dyDescent="0.25">
      <c r="A609" s="79">
        <v>4</v>
      </c>
      <c r="B609" s="84" t="s">
        <v>8</v>
      </c>
      <c r="C609" s="81">
        <f>Закарпаття!C29</f>
        <v>6</v>
      </c>
      <c r="D609" s="81">
        <f>Закарпаття!D29</f>
        <v>0</v>
      </c>
      <c r="E609" s="81">
        <f>Закарпаття!E29</f>
        <v>6</v>
      </c>
      <c r="F609" s="81">
        <f>Закарпаття!F29</f>
        <v>13</v>
      </c>
      <c r="G609" s="81">
        <f>Закарпаття!G29</f>
        <v>0</v>
      </c>
      <c r="H609" s="81">
        <f>Закарпаття!H29</f>
        <v>13</v>
      </c>
      <c r="I609" s="81">
        <f>Закарпаття!I29</f>
        <v>0</v>
      </c>
      <c r="J609" s="83">
        <f>Закарпаття!J29</f>
        <v>1.292</v>
      </c>
      <c r="K609" s="83">
        <f>Закарпаття!K29</f>
        <v>1.292</v>
      </c>
      <c r="L609" s="81">
        <f>Закарпаття!L29</f>
        <v>0</v>
      </c>
      <c r="M609" s="81">
        <f>Закарпаття!M29</f>
        <v>0</v>
      </c>
      <c r="N609" s="81">
        <f>Закарпаття!N29</f>
        <v>0</v>
      </c>
      <c r="O609" s="83">
        <f>Закарпаття!O29</f>
        <v>0</v>
      </c>
      <c r="P609" s="81">
        <f>Закарпаття!P29</f>
        <v>0</v>
      </c>
      <c r="Q609" s="83">
        <f>Закарпаття!Q29</f>
        <v>0</v>
      </c>
      <c r="R609" s="83">
        <f>Закарпаття!R29</f>
        <v>0</v>
      </c>
      <c r="S609" s="83">
        <f>Закарпаття!S29</f>
        <v>0</v>
      </c>
      <c r="T609" s="81">
        <f>Закарпаття!T29</f>
        <v>0</v>
      </c>
      <c r="U609" s="83">
        <f>Закарпаття!U29</f>
        <v>0</v>
      </c>
      <c r="V609" s="81">
        <f>Закарпаття!V29</f>
        <v>0</v>
      </c>
      <c r="W609" s="83">
        <f>Закарпаття!W29</f>
        <v>0</v>
      </c>
      <c r="X609" s="83">
        <f>Закарпаття!X29</f>
        <v>0</v>
      </c>
      <c r="Y609" s="83">
        <f>Закарпаття!Y29</f>
        <v>0</v>
      </c>
      <c r="Z609" s="81">
        <f>Закарпаття!Z29</f>
        <v>0</v>
      </c>
      <c r="AA609" s="81">
        <f>Закарпаття!AA29</f>
        <v>0</v>
      </c>
    </row>
    <row r="610" spans="1:27" ht="15.75" x14ac:dyDescent="0.25">
      <c r="A610" s="79">
        <v>5</v>
      </c>
      <c r="B610" s="84" t="s">
        <v>9</v>
      </c>
      <c r="C610" s="81">
        <f>Луганськ!C29</f>
        <v>0</v>
      </c>
      <c r="D610" s="81">
        <f>Луганськ!D29</f>
        <v>0</v>
      </c>
      <c r="E610" s="81">
        <f>Луганськ!E29</f>
        <v>0</v>
      </c>
      <c r="F610" s="81">
        <f>Луганськ!F29</f>
        <v>0</v>
      </c>
      <c r="G610" s="81">
        <f>Луганськ!G29</f>
        <v>0</v>
      </c>
      <c r="H610" s="81">
        <f>Луганськ!H29</f>
        <v>0</v>
      </c>
      <c r="I610" s="81">
        <f>Луганськ!I29</f>
        <v>0</v>
      </c>
      <c r="J610" s="83">
        <f>Луганськ!J29</f>
        <v>0</v>
      </c>
      <c r="K610" s="83">
        <f>Луганськ!K29</f>
        <v>0</v>
      </c>
      <c r="L610" s="81">
        <f>Луганськ!L29</f>
        <v>0</v>
      </c>
      <c r="M610" s="81">
        <f>Луганськ!M29</f>
        <v>0</v>
      </c>
      <c r="N610" s="81">
        <f>Луганськ!N29</f>
        <v>0</v>
      </c>
      <c r="O610" s="83">
        <f>Луганськ!O29</f>
        <v>0</v>
      </c>
      <c r="P610" s="81">
        <f>Луганськ!P29</f>
        <v>0</v>
      </c>
      <c r="Q610" s="83">
        <f>Луганськ!Q29</f>
        <v>0</v>
      </c>
      <c r="R610" s="83">
        <f>Луганськ!R29</f>
        <v>0</v>
      </c>
      <c r="S610" s="83">
        <f>Луганськ!S29</f>
        <v>0</v>
      </c>
      <c r="T610" s="81">
        <f>Луганськ!T29</f>
        <v>0</v>
      </c>
      <c r="U610" s="83">
        <f>Луганськ!U29</f>
        <v>0</v>
      </c>
      <c r="V610" s="81">
        <f>Луганськ!V29</f>
        <v>0</v>
      </c>
      <c r="W610" s="83">
        <f>Луганськ!W29</f>
        <v>0</v>
      </c>
      <c r="X610" s="83">
        <f>Луганськ!X29</f>
        <v>0</v>
      </c>
      <c r="Y610" s="83">
        <f>Луганськ!Y29</f>
        <v>0</v>
      </c>
      <c r="Z610" s="81">
        <f>Луганськ!Z29</f>
        <v>0</v>
      </c>
      <c r="AA610" s="81">
        <f>Луганськ!AA29</f>
        <v>0</v>
      </c>
    </row>
    <row r="611" spans="1:27" ht="15.75" x14ac:dyDescent="0.25">
      <c r="A611" s="79">
        <v>6</v>
      </c>
      <c r="B611" s="84" t="s">
        <v>10</v>
      </c>
      <c r="C611" s="81">
        <f>Львів!C29</f>
        <v>24</v>
      </c>
      <c r="D611" s="81">
        <f>Львів!D29</f>
        <v>0</v>
      </c>
      <c r="E611" s="81">
        <f>Львів!E29</f>
        <v>24</v>
      </c>
      <c r="F611" s="81">
        <f>Львів!F29</f>
        <v>16</v>
      </c>
      <c r="G611" s="81">
        <f>Львів!G29</f>
        <v>4</v>
      </c>
      <c r="H611" s="81">
        <f>Львів!H29</f>
        <v>13</v>
      </c>
      <c r="I611" s="81">
        <f>Львів!I29</f>
        <v>0</v>
      </c>
      <c r="J611" s="83">
        <f>Львів!J29</f>
        <v>3.3319999999999999</v>
      </c>
      <c r="K611" s="83">
        <f>Львів!K29</f>
        <v>2.8220000000000001</v>
      </c>
      <c r="L611" s="81">
        <f>Львів!L29</f>
        <v>6</v>
      </c>
      <c r="M611" s="81">
        <f>Львів!M29</f>
        <v>3</v>
      </c>
      <c r="N611" s="81">
        <f>Львів!N29</f>
        <v>0</v>
      </c>
      <c r="O611" s="83">
        <f>Львів!O29</f>
        <v>0</v>
      </c>
      <c r="P611" s="81">
        <f>Львів!P29</f>
        <v>0</v>
      </c>
      <c r="Q611" s="83">
        <f>Львів!Q29</f>
        <v>0</v>
      </c>
      <c r="R611" s="83">
        <f>Львів!R29</f>
        <v>932</v>
      </c>
      <c r="S611" s="83">
        <f>Львів!S29</f>
        <v>662</v>
      </c>
      <c r="T611" s="81">
        <f>Львів!T29</f>
        <v>3</v>
      </c>
      <c r="U611" s="83">
        <f>Львів!U29</f>
        <v>270</v>
      </c>
      <c r="V611" s="81">
        <f>Львів!V29</f>
        <v>1</v>
      </c>
      <c r="W611" s="83">
        <f>Львів!W29</f>
        <v>130</v>
      </c>
      <c r="X611" s="83">
        <f>Львів!X29</f>
        <v>130</v>
      </c>
      <c r="Y611" s="83">
        <f>Львів!Y29</f>
        <v>0</v>
      </c>
      <c r="Z611" s="81">
        <f>Львів!Z29</f>
        <v>0</v>
      </c>
      <c r="AA611" s="81">
        <f>Львів!AA29</f>
        <v>0</v>
      </c>
    </row>
    <row r="612" spans="1:27" ht="15.75" x14ac:dyDescent="0.25">
      <c r="A612" s="79">
        <v>7</v>
      </c>
      <c r="B612" s="84" t="s">
        <v>11</v>
      </c>
      <c r="C612" s="81">
        <f>Суми!C29</f>
        <v>6</v>
      </c>
      <c r="D612" s="81">
        <f>Суми!D29</f>
        <v>0</v>
      </c>
      <c r="E612" s="81">
        <f>Суми!E29</f>
        <v>6</v>
      </c>
      <c r="F612" s="81">
        <f>Суми!F29</f>
        <v>7</v>
      </c>
      <c r="G612" s="81">
        <f>Суми!G29</f>
        <v>1</v>
      </c>
      <c r="H612" s="81">
        <f>Суми!H29</f>
        <v>6</v>
      </c>
      <c r="I612" s="81">
        <f>Суми!I29</f>
        <v>0</v>
      </c>
      <c r="J612" s="83">
        <f>Суми!J29</f>
        <v>2.4820000000000002</v>
      </c>
      <c r="K612" s="83">
        <f>Суми!K29</f>
        <v>4.1819999999999995</v>
      </c>
      <c r="L612" s="81">
        <f>Суми!L29</f>
        <v>0</v>
      </c>
      <c r="M612" s="81">
        <f>Суми!M29</f>
        <v>0</v>
      </c>
      <c r="N612" s="81">
        <f>Суми!N29</f>
        <v>0</v>
      </c>
      <c r="O612" s="83">
        <f>Суми!O29</f>
        <v>0</v>
      </c>
      <c r="P612" s="81">
        <f>Суми!P29</f>
        <v>0</v>
      </c>
      <c r="Q612" s="83">
        <f>Суми!Q29</f>
        <v>0</v>
      </c>
      <c r="R612" s="83">
        <f>Суми!R29</f>
        <v>32</v>
      </c>
      <c r="S612" s="83">
        <f>Суми!S29</f>
        <v>0</v>
      </c>
      <c r="T612" s="81">
        <f>Суми!T29</f>
        <v>1</v>
      </c>
      <c r="U612" s="83">
        <f>Суми!U29</f>
        <v>32</v>
      </c>
      <c r="V612" s="81">
        <f>Суми!V29</f>
        <v>1</v>
      </c>
      <c r="W612" s="83">
        <f>Суми!W29</f>
        <v>49</v>
      </c>
      <c r="X612" s="83">
        <f>Суми!X29</f>
        <v>49</v>
      </c>
      <c r="Y612" s="83">
        <f>Суми!Y29</f>
        <v>0</v>
      </c>
      <c r="Z612" s="81">
        <f>Суми!Z29</f>
        <v>0</v>
      </c>
      <c r="AA612" s="81">
        <f>Суми!AA29</f>
        <v>0</v>
      </c>
    </row>
    <row r="613" spans="1:27" ht="15.75" x14ac:dyDescent="0.25">
      <c r="A613" s="79">
        <v>8</v>
      </c>
      <c r="B613" s="84" t="s">
        <v>12</v>
      </c>
      <c r="C613" s="81">
        <f>Тернопіль!C29</f>
        <v>0</v>
      </c>
      <c r="D613" s="81">
        <f>Тернопіль!D29</f>
        <v>0</v>
      </c>
      <c r="E613" s="81">
        <f>Тернопіль!E29</f>
        <v>0</v>
      </c>
      <c r="F613" s="81">
        <f>Тернопіль!F29</f>
        <v>0</v>
      </c>
      <c r="G613" s="81">
        <f>Тернопіль!G29</f>
        <v>0</v>
      </c>
      <c r="H613" s="81">
        <f>Тернопіль!H29</f>
        <v>0</v>
      </c>
      <c r="I613" s="81">
        <f>Тернопіль!I29</f>
        <v>0</v>
      </c>
      <c r="J613" s="83">
        <f>Тернопіль!J29</f>
        <v>0</v>
      </c>
      <c r="K613" s="83">
        <f>Тернопіль!K29</f>
        <v>0</v>
      </c>
      <c r="L613" s="81">
        <f>Тернопіль!L29</f>
        <v>0</v>
      </c>
      <c r="M613" s="81">
        <f>Тернопіль!M29</f>
        <v>0</v>
      </c>
      <c r="N613" s="81">
        <f>Тернопіль!N29</f>
        <v>0</v>
      </c>
      <c r="O613" s="83">
        <f>Тернопіль!O29</f>
        <v>0</v>
      </c>
      <c r="P613" s="81">
        <f>Тернопіль!P29</f>
        <v>0</v>
      </c>
      <c r="Q613" s="83">
        <f>Тернопіль!Q29</f>
        <v>0</v>
      </c>
      <c r="R613" s="83">
        <f>Тернопіль!R29</f>
        <v>0</v>
      </c>
      <c r="S613" s="83">
        <f>Тернопіль!S29</f>
        <v>0</v>
      </c>
      <c r="T613" s="81">
        <f>Тернопіль!T29</f>
        <v>0</v>
      </c>
      <c r="U613" s="83">
        <f>Тернопіль!U29</f>
        <v>0</v>
      </c>
      <c r="V613" s="81">
        <f>Тернопіль!V29</f>
        <v>0</v>
      </c>
      <c r="W613" s="83">
        <f>Тернопіль!W29</f>
        <v>0</v>
      </c>
      <c r="X613" s="83">
        <f>Тернопіль!X29</f>
        <v>0</v>
      </c>
      <c r="Y613" s="83">
        <f>Тернопіль!Y29</f>
        <v>0</v>
      </c>
      <c r="Z613" s="81">
        <f>Тернопіль!Z29</f>
        <v>0</v>
      </c>
      <c r="AA613" s="81">
        <f>Тернопіль!AA29</f>
        <v>0</v>
      </c>
    </row>
    <row r="614" spans="1:27" ht="15.75" x14ac:dyDescent="0.25">
      <c r="A614" s="79">
        <v>9</v>
      </c>
      <c r="B614" s="84" t="s">
        <v>13</v>
      </c>
      <c r="C614" s="81">
        <f>Харків!C29</f>
        <v>0</v>
      </c>
      <c r="D614" s="81">
        <f>Харків!D29</f>
        <v>0</v>
      </c>
      <c r="E614" s="81">
        <f>Харків!E29</f>
        <v>0</v>
      </c>
      <c r="F614" s="81">
        <f>Харків!F29</f>
        <v>0</v>
      </c>
      <c r="G614" s="81">
        <f>Харків!G29</f>
        <v>0</v>
      </c>
      <c r="H614" s="81">
        <f>Харків!H29</f>
        <v>0</v>
      </c>
      <c r="I614" s="81">
        <f>Харків!I29</f>
        <v>0</v>
      </c>
      <c r="J614" s="83">
        <f>Харків!J29</f>
        <v>0</v>
      </c>
      <c r="K614" s="83">
        <f>Харків!K29</f>
        <v>0</v>
      </c>
      <c r="L614" s="81">
        <f>Харків!L29</f>
        <v>0</v>
      </c>
      <c r="M614" s="81">
        <f>Харків!M29</f>
        <v>0</v>
      </c>
      <c r="N614" s="81">
        <f>Харків!N29</f>
        <v>0</v>
      </c>
      <c r="O614" s="83">
        <f>Харків!O29</f>
        <v>0</v>
      </c>
      <c r="P614" s="81">
        <f>Харків!P29</f>
        <v>0</v>
      </c>
      <c r="Q614" s="83">
        <f>Харків!Q29</f>
        <v>0</v>
      </c>
      <c r="R614" s="83">
        <f>Харків!R29</f>
        <v>0</v>
      </c>
      <c r="S614" s="83">
        <f>Харків!S29</f>
        <v>0</v>
      </c>
      <c r="T614" s="81">
        <f>Харків!T29</f>
        <v>0</v>
      </c>
      <c r="U614" s="83">
        <f>Харків!U29</f>
        <v>0</v>
      </c>
      <c r="V614" s="81">
        <f>Харків!V29</f>
        <v>0</v>
      </c>
      <c r="W614" s="83">
        <f>Харків!W29</f>
        <v>0</v>
      </c>
      <c r="X614" s="83">
        <f>Харків!X29</f>
        <v>0</v>
      </c>
      <c r="Y614" s="83">
        <f>Харків!Y29</f>
        <v>0</v>
      </c>
      <c r="Z614" s="81">
        <f>Харків!Z29</f>
        <v>0</v>
      </c>
      <c r="AA614" s="81">
        <f>Харків!AA29</f>
        <v>0</v>
      </c>
    </row>
    <row r="615" spans="1:27" ht="15.75" x14ac:dyDescent="0.25">
      <c r="A615" s="79">
        <v>10</v>
      </c>
      <c r="B615" s="84" t="s">
        <v>14</v>
      </c>
      <c r="C615" s="81">
        <f>Хмельницький!C29</f>
        <v>0</v>
      </c>
      <c r="D615" s="81">
        <f>Хмельницький!D29</f>
        <v>0</v>
      </c>
      <c r="E615" s="81">
        <f>Хмельницький!E29</f>
        <v>0</v>
      </c>
      <c r="F615" s="81">
        <f>Хмельницький!F29</f>
        <v>2</v>
      </c>
      <c r="G615" s="81">
        <f>Хмельницький!G29</f>
        <v>2</v>
      </c>
      <c r="H615" s="81">
        <f>Хмельницький!H29</f>
        <v>0</v>
      </c>
      <c r="I615" s="81">
        <f>Хмельницький!I29</f>
        <v>0</v>
      </c>
      <c r="J615" s="83">
        <f>Хмельницький!J29</f>
        <v>0</v>
      </c>
      <c r="K615" s="83">
        <f>Хмельницький!K29</f>
        <v>0</v>
      </c>
      <c r="L615" s="81">
        <f>Хмельницький!L29</f>
        <v>0</v>
      </c>
      <c r="M615" s="81">
        <f>Хмельницький!M29</f>
        <v>0</v>
      </c>
      <c r="N615" s="81">
        <f>Хмельницький!N29</f>
        <v>0</v>
      </c>
      <c r="O615" s="83">
        <f>Хмельницький!O29</f>
        <v>0</v>
      </c>
      <c r="P615" s="81">
        <f>Хмельницький!P29</f>
        <v>0</v>
      </c>
      <c r="Q615" s="83">
        <f>Хмельницький!Q29</f>
        <v>0</v>
      </c>
      <c r="R615" s="83">
        <f>Хмельницький!R29</f>
        <v>0</v>
      </c>
      <c r="S615" s="83">
        <f>Хмельницький!S29</f>
        <v>0</v>
      </c>
      <c r="T615" s="81">
        <f>Хмельницький!T29</f>
        <v>0</v>
      </c>
      <c r="U615" s="83">
        <f>Хмельницький!U29</f>
        <v>0</v>
      </c>
      <c r="V615" s="81">
        <f>Хмельницький!V29</f>
        <v>0</v>
      </c>
      <c r="W615" s="83">
        <f>Хмельницький!W29</f>
        <v>0</v>
      </c>
      <c r="X615" s="83">
        <f>Хмельницький!X29</f>
        <v>0</v>
      </c>
      <c r="Y615" s="83">
        <f>Хмельницький!Y29</f>
        <v>0</v>
      </c>
      <c r="Z615" s="81">
        <f>Хмельницький!Z29</f>
        <v>0</v>
      </c>
      <c r="AA615" s="81">
        <f>Хмельницький!AA29</f>
        <v>0</v>
      </c>
    </row>
    <row r="616" spans="1:27" ht="15.75" x14ac:dyDescent="0.25">
      <c r="A616" s="79">
        <v>11</v>
      </c>
      <c r="B616" s="86" t="s">
        <v>15</v>
      </c>
      <c r="C616" s="81">
        <f>Чернігів!C29</f>
        <v>8</v>
      </c>
      <c r="D616" s="81">
        <f>Чернігів!D29</f>
        <v>0</v>
      </c>
      <c r="E616" s="81">
        <f>Чернігів!E29</f>
        <v>8</v>
      </c>
      <c r="F616" s="81">
        <f>Чернігів!F29</f>
        <v>14</v>
      </c>
      <c r="G616" s="81">
        <f>Чернігів!G29</f>
        <v>2</v>
      </c>
      <c r="H616" s="81">
        <f>Чернігів!H29</f>
        <v>13</v>
      </c>
      <c r="I616" s="81">
        <f>Чернігів!I29</f>
        <v>0</v>
      </c>
      <c r="J616" s="83">
        <f>Чернігів!J29</f>
        <v>2.2440000000000002</v>
      </c>
      <c r="K616" s="83">
        <f>Чернігів!K29</f>
        <v>2.2440000000000002</v>
      </c>
      <c r="L616" s="81">
        <f>Чернігів!L29</f>
        <v>0</v>
      </c>
      <c r="M616" s="81">
        <f>Чернігів!M29</f>
        <v>0</v>
      </c>
      <c r="N616" s="81">
        <f>Чернігів!N29</f>
        <v>0</v>
      </c>
      <c r="O616" s="83">
        <f>Чернігів!O29</f>
        <v>0</v>
      </c>
      <c r="P616" s="81">
        <f>Чернігів!P29</f>
        <v>2</v>
      </c>
      <c r="Q616" s="83">
        <f>Чернігів!Q29</f>
        <v>310</v>
      </c>
      <c r="R616" s="83">
        <f>Чернігів!R29</f>
        <v>33</v>
      </c>
      <c r="S616" s="83">
        <f>Чернігів!S29</f>
        <v>0</v>
      </c>
      <c r="T616" s="81">
        <f>Чернігів!T29</f>
        <v>2</v>
      </c>
      <c r="U616" s="83">
        <f>Чернігів!U29</f>
        <v>33</v>
      </c>
      <c r="V616" s="81">
        <f>Чернігів!V29</f>
        <v>2</v>
      </c>
      <c r="W616" s="83">
        <f>Чернігів!W29</f>
        <v>37.213000000000001</v>
      </c>
      <c r="X616" s="83">
        <f>Чернігів!X29</f>
        <v>1</v>
      </c>
      <c r="Y616" s="83">
        <f>Чернігів!Y29</f>
        <v>36.213000000000001</v>
      </c>
      <c r="Z616" s="81">
        <f>Чернігів!Z29</f>
        <v>0</v>
      </c>
      <c r="AA616" s="81">
        <f>Чернігів!AA29</f>
        <v>0</v>
      </c>
    </row>
    <row r="617" spans="1:27" ht="15.75" x14ac:dyDescent="0.25">
      <c r="A617" s="79">
        <v>12</v>
      </c>
      <c r="B617" s="87" t="s">
        <v>16</v>
      </c>
      <c r="C617" s="81">
        <f>Поліський!C29</f>
        <v>45</v>
      </c>
      <c r="D617" s="81">
        <f>Поліський!D29</f>
        <v>0</v>
      </c>
      <c r="E617" s="81">
        <f>Поліський!E29</f>
        <v>45</v>
      </c>
      <c r="F617" s="81">
        <f>Поліський!F29</f>
        <v>75</v>
      </c>
      <c r="G617" s="81">
        <f>Поліський!G29</f>
        <v>3</v>
      </c>
      <c r="H617" s="81">
        <f>Поліський!H29</f>
        <v>74</v>
      </c>
      <c r="I617" s="81">
        <f>Поліський!I29</f>
        <v>0</v>
      </c>
      <c r="J617" s="83">
        <f>Поліський!J29</f>
        <v>16.728000000000002</v>
      </c>
      <c r="K617" s="83">
        <f>Поліський!K29</f>
        <v>18.887</v>
      </c>
      <c r="L617" s="81">
        <f>Поліський!L29</f>
        <v>0</v>
      </c>
      <c r="M617" s="81">
        <f>Поліський!M29</f>
        <v>0</v>
      </c>
      <c r="N617" s="81">
        <f>Поліський!N29</f>
        <v>0</v>
      </c>
      <c r="O617" s="83">
        <f>Поліський!O29</f>
        <v>0</v>
      </c>
      <c r="P617" s="81">
        <f>Поліський!P29</f>
        <v>0</v>
      </c>
      <c r="Q617" s="83">
        <f>Поліський!Q29</f>
        <v>0</v>
      </c>
      <c r="R617" s="83">
        <f>Поліський!R29</f>
        <v>102</v>
      </c>
      <c r="S617" s="83">
        <f>Поліський!S29</f>
        <v>0</v>
      </c>
      <c r="T617" s="81">
        <f>Поліський!T29</f>
        <v>1</v>
      </c>
      <c r="U617" s="83">
        <f>Поліський!U29</f>
        <v>8</v>
      </c>
      <c r="V617" s="81">
        <f>Поліський!V29</f>
        <v>0</v>
      </c>
      <c r="W617" s="83">
        <f>Поліський!W29</f>
        <v>0</v>
      </c>
      <c r="X617" s="83">
        <f>Поліський!X29</f>
        <v>0</v>
      </c>
      <c r="Y617" s="83">
        <f>Поліський!Y29</f>
        <v>0</v>
      </c>
      <c r="Z617" s="81">
        <f>Поліський!Z29</f>
        <v>0</v>
      </c>
      <c r="AA617" s="81">
        <f>Поліський!AA29</f>
        <v>0</v>
      </c>
    </row>
    <row r="618" spans="1:27" ht="15.75" x14ac:dyDescent="0.25">
      <c r="A618" s="79">
        <v>13</v>
      </c>
      <c r="B618" s="87" t="s">
        <v>17</v>
      </c>
      <c r="C618" s="81">
        <f>Столичний!C29</f>
        <v>0</v>
      </c>
      <c r="D618" s="81">
        <f>Столичний!D29</f>
        <v>0</v>
      </c>
      <c r="E618" s="81">
        <f>Столичний!E29</f>
        <v>0</v>
      </c>
      <c r="F618" s="81">
        <f>Столичний!F29</f>
        <v>0</v>
      </c>
      <c r="G618" s="81">
        <f>Столичний!G29</f>
        <v>0</v>
      </c>
      <c r="H618" s="81">
        <f>Столичний!H29</f>
        <v>0</v>
      </c>
      <c r="I618" s="81">
        <f>Столичний!I29</f>
        <v>0</v>
      </c>
      <c r="J618" s="83">
        <f>Столичний!J29</f>
        <v>0</v>
      </c>
      <c r="K618" s="83">
        <f>Столичний!K29</f>
        <v>0</v>
      </c>
      <c r="L618" s="81">
        <f>Столичний!L29</f>
        <v>0</v>
      </c>
      <c r="M618" s="81">
        <f>Столичний!M29</f>
        <v>0</v>
      </c>
      <c r="N618" s="81">
        <f>Столичний!N29</f>
        <v>0</v>
      </c>
      <c r="O618" s="83">
        <f>Столичний!O29</f>
        <v>0</v>
      </c>
      <c r="P618" s="81">
        <f>Столичний!P29</f>
        <v>0</v>
      </c>
      <c r="Q618" s="83">
        <f>Столичний!Q29</f>
        <v>0</v>
      </c>
      <c r="R618" s="83">
        <f>Столичний!R29</f>
        <v>0</v>
      </c>
      <c r="S618" s="83">
        <f>Столичний!S29</f>
        <v>0</v>
      </c>
      <c r="T618" s="81">
        <f>Столичний!T29</f>
        <v>0</v>
      </c>
      <c r="U618" s="83">
        <f>Столичний!U29</f>
        <v>0</v>
      </c>
      <c r="V618" s="81">
        <f>Столичний!V29</f>
        <v>0</v>
      </c>
      <c r="W618" s="83">
        <f>Столичний!W29</f>
        <v>0</v>
      </c>
      <c r="X618" s="83">
        <f>Столичний!X29</f>
        <v>0</v>
      </c>
      <c r="Y618" s="83">
        <f>Столичний!Y29</f>
        <v>0</v>
      </c>
      <c r="Z618" s="81">
        <f>Столичний!Z29</f>
        <v>0</v>
      </c>
      <c r="AA618" s="81">
        <f>Столичний!AA29</f>
        <v>0</v>
      </c>
    </row>
    <row r="619" spans="1:27" ht="15.75" x14ac:dyDescent="0.25">
      <c r="A619" s="79">
        <v>14</v>
      </c>
      <c r="B619" s="87" t="s">
        <v>18</v>
      </c>
      <c r="C619" s="81">
        <f>Центральний!C29</f>
        <v>9</v>
      </c>
      <c r="D619" s="81">
        <f>Центральний!D29</f>
        <v>0</v>
      </c>
      <c r="E619" s="81">
        <f>Центральний!E29</f>
        <v>9</v>
      </c>
      <c r="F619" s="81">
        <f>Центральний!F29</f>
        <v>9</v>
      </c>
      <c r="G619" s="81">
        <f>Центральний!G29</f>
        <v>1</v>
      </c>
      <c r="H619" s="81">
        <f>Центральний!H29</f>
        <v>1</v>
      </c>
      <c r="I619" s="81">
        <f>Центральний!I29</f>
        <v>0</v>
      </c>
      <c r="J619" s="83">
        <f>Центральний!J29</f>
        <v>0.56100000000000005</v>
      </c>
      <c r="K619" s="83">
        <f>Центральний!K29</f>
        <v>0</v>
      </c>
      <c r="L619" s="81">
        <f>Центральний!L29</f>
        <v>5</v>
      </c>
      <c r="M619" s="81">
        <f>Центральний!M29</f>
        <v>0</v>
      </c>
      <c r="N619" s="81">
        <f>Центральний!N29</f>
        <v>0</v>
      </c>
      <c r="O619" s="83">
        <f>Центральний!O29</f>
        <v>0</v>
      </c>
      <c r="P619" s="81">
        <f>Центральний!P29</f>
        <v>0</v>
      </c>
      <c r="Q619" s="83">
        <f>Центральний!Q29</f>
        <v>0</v>
      </c>
      <c r="R619" s="83">
        <f>Центральний!R29</f>
        <v>40</v>
      </c>
      <c r="S619" s="83">
        <f>Центральний!S29</f>
        <v>0</v>
      </c>
      <c r="T619" s="81">
        <f>Центральний!T29</f>
        <v>1</v>
      </c>
      <c r="U619" s="83">
        <f>Центральний!U29</f>
        <v>40</v>
      </c>
      <c r="V619" s="81">
        <f>Центральний!V29</f>
        <v>0</v>
      </c>
      <c r="W619" s="83">
        <f>Центральний!W29</f>
        <v>0</v>
      </c>
      <c r="X619" s="83">
        <f>Центральний!X29</f>
        <v>0</v>
      </c>
      <c r="Y619" s="83">
        <f>Центральний!Y29</f>
        <v>0</v>
      </c>
      <c r="Z619" s="81">
        <f>Центральний!Z29</f>
        <v>0</v>
      </c>
      <c r="AA619" s="81">
        <f>Центральний!AA29</f>
        <v>0</v>
      </c>
    </row>
    <row r="620" spans="1:27" ht="15.75" x14ac:dyDescent="0.25">
      <c r="A620" s="88">
        <v>15</v>
      </c>
      <c r="B620" s="87" t="s">
        <v>19</v>
      </c>
      <c r="C620" s="81">
        <f>Карпатський!C29</f>
        <v>78</v>
      </c>
      <c r="D620" s="81">
        <f>Карпатський!D29</f>
        <v>0</v>
      </c>
      <c r="E620" s="81">
        <f>Карпатський!E29</f>
        <v>78</v>
      </c>
      <c r="F620" s="81">
        <f>Карпатський!F29</f>
        <v>114</v>
      </c>
      <c r="G620" s="81">
        <f>Карпатський!G29</f>
        <v>2</v>
      </c>
      <c r="H620" s="81">
        <f>Карпатський!H29</f>
        <v>119</v>
      </c>
      <c r="I620" s="81">
        <f>Карпатський!I29</f>
        <v>0</v>
      </c>
      <c r="J620" s="83">
        <f>Карпатський!J29</f>
        <v>14.994</v>
      </c>
      <c r="K620" s="83">
        <f>Карпатський!K29</f>
        <v>14.994</v>
      </c>
      <c r="L620" s="81">
        <f>Карпатський!L29</f>
        <v>0</v>
      </c>
      <c r="M620" s="81">
        <f>Карпатський!M29</f>
        <v>0</v>
      </c>
      <c r="N620" s="81">
        <f>Карпатський!N29</f>
        <v>0</v>
      </c>
      <c r="O620" s="83">
        <f>Карпатський!O29</f>
        <v>0</v>
      </c>
      <c r="P620" s="81">
        <f>Карпатський!P29</f>
        <v>0</v>
      </c>
      <c r="Q620" s="83">
        <f>Карпатський!Q29</f>
        <v>0</v>
      </c>
      <c r="R620" s="83">
        <f>Карпатський!R29</f>
        <v>0</v>
      </c>
      <c r="S620" s="83">
        <f>Карпатський!S29</f>
        <v>0</v>
      </c>
      <c r="T620" s="81">
        <f>Карпатський!T29</f>
        <v>0</v>
      </c>
      <c r="U620" s="83">
        <f>Карпатський!U29</f>
        <v>0</v>
      </c>
      <c r="V620" s="81">
        <f>Карпатський!V29</f>
        <v>0</v>
      </c>
      <c r="W620" s="83">
        <f>Карпатський!W29</f>
        <v>0</v>
      </c>
      <c r="X620" s="83">
        <f>Карпатський!X29</f>
        <v>0</v>
      </c>
      <c r="Y620" s="83">
        <f>Карпатський!Y29</f>
        <v>0</v>
      </c>
      <c r="Z620" s="81">
        <f>Карпатський!Z29</f>
        <v>0</v>
      </c>
      <c r="AA620" s="81">
        <f>Карпатський!AA29</f>
        <v>0</v>
      </c>
    </row>
    <row r="621" spans="1:27" ht="31.5" x14ac:dyDescent="0.25">
      <c r="A621" s="89">
        <v>16</v>
      </c>
      <c r="B621" s="87" t="s">
        <v>20</v>
      </c>
      <c r="C621" s="81">
        <f>Придніпровський!C29</f>
        <v>53</v>
      </c>
      <c r="D621" s="81">
        <f>Придніпровський!D29</f>
        <v>0</v>
      </c>
      <c r="E621" s="81">
        <f>Придніпровський!E29</f>
        <v>53</v>
      </c>
      <c r="F621" s="81">
        <f>Придніпровський!F29</f>
        <v>17</v>
      </c>
      <c r="G621" s="81">
        <f>Придніпровський!G29</f>
        <v>4</v>
      </c>
      <c r="H621" s="81">
        <f>Придніпровський!H29</f>
        <v>23</v>
      </c>
      <c r="I621" s="81">
        <f>Придніпровський!I29</f>
        <v>0</v>
      </c>
      <c r="J621" s="83">
        <f>Придніпровський!J29</f>
        <v>8.4320000000000004</v>
      </c>
      <c r="K621" s="83">
        <f>Придніпровський!K29</f>
        <v>6.1879999999999997</v>
      </c>
      <c r="L621" s="81">
        <f>Придніпровський!L29</f>
        <v>0</v>
      </c>
      <c r="M621" s="81">
        <f>Придніпровський!M29</f>
        <v>0</v>
      </c>
      <c r="N621" s="81">
        <f>Придніпровський!N29</f>
        <v>0</v>
      </c>
      <c r="O621" s="83">
        <f>Придніпровський!O29</f>
        <v>0</v>
      </c>
      <c r="P621" s="81">
        <f>Придніпровський!P29</f>
        <v>0</v>
      </c>
      <c r="Q621" s="83">
        <f>Придніпровський!Q29</f>
        <v>0</v>
      </c>
      <c r="R621" s="83">
        <f>Придніпровський!R29</f>
        <v>46.652000000000001</v>
      </c>
      <c r="S621" s="83">
        <f>Придніпровський!S29</f>
        <v>0</v>
      </c>
      <c r="T621" s="81">
        <f>Придніпровський!T29</f>
        <v>2</v>
      </c>
      <c r="U621" s="83">
        <f>Придніпровський!U29</f>
        <v>10</v>
      </c>
      <c r="V621" s="81">
        <f>Придніпровський!V29</f>
        <v>2</v>
      </c>
      <c r="W621" s="83">
        <f>Придніпровський!W29</f>
        <v>10</v>
      </c>
      <c r="X621" s="83">
        <f>Придніпровський!X29</f>
        <v>10</v>
      </c>
      <c r="Y621" s="83">
        <f>Придніпровський!Y29</f>
        <v>0</v>
      </c>
      <c r="Z621" s="81">
        <f>Придніпровський!Z29</f>
        <v>0</v>
      </c>
      <c r="AA621" s="81">
        <f>Придніпровський!AA29</f>
        <v>0</v>
      </c>
    </row>
    <row r="622" spans="1:27" ht="31.5" x14ac:dyDescent="0.25">
      <c r="A622" s="89">
        <v>17</v>
      </c>
      <c r="B622" s="87" t="s">
        <v>21</v>
      </c>
      <c r="C622" s="81">
        <f>Південний!C29</f>
        <v>4</v>
      </c>
      <c r="D622" s="81">
        <f>Південний!D29</f>
        <v>0</v>
      </c>
      <c r="E622" s="81">
        <f>Південний!E29</f>
        <v>4</v>
      </c>
      <c r="F622" s="81">
        <f>Південний!F29</f>
        <v>9</v>
      </c>
      <c r="G622" s="81">
        <f>Південний!G29</f>
        <v>7</v>
      </c>
      <c r="H622" s="81">
        <f>Південний!H29</f>
        <v>5</v>
      </c>
      <c r="I622" s="81">
        <f>Південний!I29</f>
        <v>0</v>
      </c>
      <c r="J622" s="83">
        <f>Південний!J29</f>
        <v>5.3040000000000003</v>
      </c>
      <c r="K622" s="83">
        <f>Південний!K29</f>
        <v>4.2839999999999998</v>
      </c>
      <c r="L622" s="81">
        <f>Південний!L29</f>
        <v>0</v>
      </c>
      <c r="M622" s="81">
        <f>Південний!M29</f>
        <v>0</v>
      </c>
      <c r="N622" s="81">
        <f>Південний!N29</f>
        <v>0</v>
      </c>
      <c r="O622" s="83">
        <f>Південний!O29</f>
        <v>0</v>
      </c>
      <c r="P622" s="81">
        <f>Південний!P29</f>
        <v>0</v>
      </c>
      <c r="Q622" s="83">
        <f>Південний!Q29</f>
        <v>0</v>
      </c>
      <c r="R622" s="83">
        <f>Південний!R29</f>
        <v>51</v>
      </c>
      <c r="S622" s="83">
        <f>Південний!S29</f>
        <v>0</v>
      </c>
      <c r="T622" s="81">
        <f>Південний!T29</f>
        <v>6</v>
      </c>
      <c r="U622" s="83">
        <f>Південний!U29</f>
        <v>50</v>
      </c>
      <c r="V622" s="81">
        <f>Південний!V29</f>
        <v>1</v>
      </c>
      <c r="W622" s="83">
        <f>Південний!W29</f>
        <v>50</v>
      </c>
      <c r="X622" s="83">
        <f>Південний!X29</f>
        <v>50</v>
      </c>
      <c r="Y622" s="83">
        <f>Південний!Y29</f>
        <v>0</v>
      </c>
      <c r="Z622" s="81">
        <f>Південний!Z29</f>
        <v>0</v>
      </c>
      <c r="AA622" s="81">
        <f>Південний!AA29</f>
        <v>0</v>
      </c>
    </row>
    <row r="623" spans="1:27" ht="31.5" x14ac:dyDescent="0.25">
      <c r="A623" s="89">
        <v>18</v>
      </c>
      <c r="B623" s="87" t="s">
        <v>22</v>
      </c>
      <c r="C623" s="81">
        <f>'Південно-Західний'!C29</f>
        <v>48</v>
      </c>
      <c r="D623" s="81">
        <f>'Південно-Західний'!D29</f>
        <v>0</v>
      </c>
      <c r="E623" s="81">
        <f>'Південно-Західний'!E29</f>
        <v>48</v>
      </c>
      <c r="F623" s="81">
        <f>'Південно-Західний'!F29</f>
        <v>27</v>
      </c>
      <c r="G623" s="81">
        <f>'Південно-Західний'!G29</f>
        <v>1</v>
      </c>
      <c r="H623" s="81">
        <f>'Південно-Західний'!H29</f>
        <v>26</v>
      </c>
      <c r="I623" s="81">
        <f>'Південно-Західний'!I29</f>
        <v>0</v>
      </c>
      <c r="J623" s="83">
        <f>'Південно-Західний'!J29</f>
        <v>2.7709999999999999</v>
      </c>
      <c r="K623" s="83">
        <f>'Південно-Західний'!K29</f>
        <v>2.363</v>
      </c>
      <c r="L623" s="81">
        <f>'Південно-Західний'!L29</f>
        <v>0</v>
      </c>
      <c r="M623" s="81">
        <f>'Південно-Західний'!M29</f>
        <v>0</v>
      </c>
      <c r="N623" s="81">
        <f>'Південно-Західний'!N29</f>
        <v>0</v>
      </c>
      <c r="O623" s="83">
        <f>'Південно-Західний'!O29</f>
        <v>0</v>
      </c>
      <c r="P623" s="81">
        <f>'Південно-Західний'!P29</f>
        <v>0</v>
      </c>
      <c r="Q623" s="83">
        <f>'Південно-Західний'!Q29</f>
        <v>0</v>
      </c>
      <c r="R623" s="83">
        <f>'Південно-Західний'!R29</f>
        <v>8</v>
      </c>
      <c r="S623" s="83">
        <f>'Південно-Західний'!S29</f>
        <v>0</v>
      </c>
      <c r="T623" s="81">
        <f>'Південно-Західний'!T29</f>
        <v>1</v>
      </c>
      <c r="U623" s="83">
        <f>'Південно-Західний'!U29</f>
        <v>8</v>
      </c>
      <c r="V623" s="81">
        <f>'Південно-Західний'!V29</f>
        <v>0</v>
      </c>
      <c r="W623" s="83">
        <f>'Південно-Західний'!W29</f>
        <v>0</v>
      </c>
      <c r="X623" s="83">
        <f>'Південно-Західний'!X29</f>
        <v>0</v>
      </c>
      <c r="Y623" s="83">
        <f>'Південно-Західний'!Y29</f>
        <v>0</v>
      </c>
      <c r="Z623" s="81">
        <f>'Південно-Західний'!Z29</f>
        <v>0</v>
      </c>
      <c r="AA623" s="81">
        <f>'Південно-Західний'!AA29</f>
        <v>0</v>
      </c>
    </row>
    <row r="624" spans="1:27" ht="31.5" x14ac:dyDescent="0.25">
      <c r="A624" s="90"/>
      <c r="B624" s="91" t="s">
        <v>23</v>
      </c>
      <c r="C624" s="94">
        <f>ЦА!C29</f>
        <v>0</v>
      </c>
      <c r="D624" s="94">
        <f>ЦА!D29</f>
        <v>0</v>
      </c>
      <c r="E624" s="94">
        <f>ЦА!E29</f>
        <v>0</v>
      </c>
      <c r="F624" s="94">
        <f>ЦА!F29</f>
        <v>0</v>
      </c>
      <c r="G624" s="94">
        <f>ЦА!G29</f>
        <v>0</v>
      </c>
      <c r="H624" s="94">
        <f>ЦА!H29</f>
        <v>0</v>
      </c>
      <c r="I624" s="94">
        <f>ЦА!I29</f>
        <v>0</v>
      </c>
      <c r="J624" s="93">
        <f>ЦА!J29</f>
        <v>0</v>
      </c>
      <c r="K624" s="93">
        <f>ЦА!K29</f>
        <v>0</v>
      </c>
      <c r="L624" s="94">
        <f>ЦА!L29</f>
        <v>0</v>
      </c>
      <c r="M624" s="94">
        <f>ЦА!M29</f>
        <v>0</v>
      </c>
      <c r="N624" s="94">
        <f>ЦА!N29</f>
        <v>0</v>
      </c>
      <c r="O624" s="93">
        <f>ЦА!O29</f>
        <v>0</v>
      </c>
      <c r="P624" s="94">
        <f>ЦА!P29</f>
        <v>0</v>
      </c>
      <c r="Q624" s="93">
        <f>ЦА!Q29</f>
        <v>0</v>
      </c>
      <c r="R624" s="93">
        <f>ЦА!R29</f>
        <v>0</v>
      </c>
      <c r="S624" s="93">
        <f>ЦА!S29</f>
        <v>0</v>
      </c>
      <c r="T624" s="94">
        <f>ЦА!T29</f>
        <v>0</v>
      </c>
      <c r="U624" s="93">
        <f>ЦА!U29</f>
        <v>0</v>
      </c>
      <c r="V624" s="94">
        <f>ЦА!V29</f>
        <v>0</v>
      </c>
      <c r="W624" s="93">
        <f>ЦА!W29</f>
        <v>0</v>
      </c>
      <c r="X624" s="93">
        <f>ЦА!X29</f>
        <v>0</v>
      </c>
      <c r="Y624" s="93">
        <f>ЦА!Y29</f>
        <v>0</v>
      </c>
      <c r="Z624" s="94">
        <f>ЦА!Z29</f>
        <v>0</v>
      </c>
      <c r="AA624" s="94">
        <f>ЦА!AA29</f>
        <v>0</v>
      </c>
    </row>
    <row r="625" spans="1:27" ht="15.75" x14ac:dyDescent="0.25">
      <c r="A625" s="129" t="s">
        <v>108</v>
      </c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  <c r="AA625" s="129"/>
    </row>
    <row r="626" spans="1:27" ht="15" customHeight="1" x14ac:dyDescent="0.25">
      <c r="A626" s="132" t="s">
        <v>53</v>
      </c>
      <c r="B626" s="132" t="s">
        <v>24</v>
      </c>
      <c r="C626" s="132" t="s">
        <v>25</v>
      </c>
      <c r="D626" s="132"/>
      <c r="E626" s="132"/>
      <c r="F626" s="132" t="s">
        <v>0</v>
      </c>
      <c r="G626" s="132"/>
      <c r="H626" s="132" t="s">
        <v>54</v>
      </c>
      <c r="I626" s="132"/>
      <c r="J626" s="132" t="s">
        <v>55</v>
      </c>
      <c r="K626" s="132"/>
      <c r="L626" s="138" t="s">
        <v>56</v>
      </c>
      <c r="M626" s="139"/>
      <c r="N626" s="138" t="s">
        <v>57</v>
      </c>
      <c r="O626" s="142"/>
      <c r="P626" s="142"/>
      <c r="Q626" s="139"/>
      <c r="R626" s="132" t="s">
        <v>26</v>
      </c>
      <c r="S626" s="132"/>
      <c r="T626" s="132" t="s">
        <v>83</v>
      </c>
      <c r="U626" s="132"/>
      <c r="V626" s="132"/>
      <c r="W626" s="132"/>
      <c r="X626" s="132"/>
      <c r="Y626" s="132"/>
      <c r="Z626" s="132" t="s">
        <v>59</v>
      </c>
      <c r="AA626" s="132"/>
    </row>
    <row r="627" spans="1:27" ht="62.25" customHeight="1" x14ac:dyDescent="0.25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40"/>
      <c r="M627" s="141"/>
      <c r="N627" s="140"/>
      <c r="O627" s="143"/>
      <c r="P627" s="143"/>
      <c r="Q627" s="141"/>
      <c r="R627" s="132"/>
      <c r="S627" s="132"/>
      <c r="T627" s="132" t="s">
        <v>60</v>
      </c>
      <c r="U627" s="132"/>
      <c r="V627" s="132" t="s">
        <v>1</v>
      </c>
      <c r="W627" s="132"/>
      <c r="X627" s="132"/>
      <c r="Y627" s="132"/>
      <c r="Z627" s="132"/>
      <c r="AA627" s="132"/>
    </row>
    <row r="628" spans="1:27" ht="64.5" customHeight="1" x14ac:dyDescent="0.25">
      <c r="A628" s="132"/>
      <c r="B628" s="132"/>
      <c r="C628" s="131" t="s">
        <v>2</v>
      </c>
      <c r="D628" s="127" t="s">
        <v>81</v>
      </c>
      <c r="E628" s="127" t="s">
        <v>82</v>
      </c>
      <c r="F628" s="131" t="s">
        <v>61</v>
      </c>
      <c r="G628" s="131" t="s">
        <v>62</v>
      </c>
      <c r="H628" s="131" t="s">
        <v>2</v>
      </c>
      <c r="I628" s="131" t="s">
        <v>27</v>
      </c>
      <c r="J628" s="133" t="s">
        <v>3</v>
      </c>
      <c r="K628" s="133" t="s">
        <v>1</v>
      </c>
      <c r="L628" s="134" t="s">
        <v>63</v>
      </c>
      <c r="M628" s="134" t="s">
        <v>64</v>
      </c>
      <c r="N628" s="134" t="s">
        <v>65</v>
      </c>
      <c r="O628" s="134" t="s">
        <v>66</v>
      </c>
      <c r="P628" s="137" t="s">
        <v>67</v>
      </c>
      <c r="Q628" s="137"/>
      <c r="R628" s="131" t="s">
        <v>2</v>
      </c>
      <c r="S628" s="131" t="s">
        <v>68</v>
      </c>
      <c r="T628" s="130" t="s">
        <v>65</v>
      </c>
      <c r="U628" s="130" t="s">
        <v>69</v>
      </c>
      <c r="V628" s="130" t="s">
        <v>65</v>
      </c>
      <c r="W628" s="132" t="s">
        <v>70</v>
      </c>
      <c r="X628" s="132"/>
      <c r="Y628" s="132"/>
      <c r="Z628" s="130" t="s">
        <v>4</v>
      </c>
      <c r="AA628" s="130" t="s">
        <v>28</v>
      </c>
    </row>
    <row r="629" spans="1:27" ht="223.5" customHeight="1" x14ac:dyDescent="0.25">
      <c r="A629" s="132"/>
      <c r="B629" s="132"/>
      <c r="C629" s="131"/>
      <c r="D629" s="128"/>
      <c r="E629" s="128"/>
      <c r="F629" s="131"/>
      <c r="G629" s="131"/>
      <c r="H629" s="131"/>
      <c r="I629" s="131"/>
      <c r="J629" s="133"/>
      <c r="K629" s="133"/>
      <c r="L629" s="135"/>
      <c r="M629" s="135"/>
      <c r="N629" s="135"/>
      <c r="O629" s="135"/>
      <c r="P629" s="69" t="s">
        <v>65</v>
      </c>
      <c r="Q629" s="70" t="s">
        <v>66</v>
      </c>
      <c r="R629" s="131"/>
      <c r="S629" s="131"/>
      <c r="T629" s="130"/>
      <c r="U629" s="130"/>
      <c r="V629" s="130"/>
      <c r="W629" s="71" t="s">
        <v>71</v>
      </c>
      <c r="X629" s="71" t="s">
        <v>72</v>
      </c>
      <c r="Y629" s="72" t="s">
        <v>73</v>
      </c>
      <c r="Z629" s="130"/>
      <c r="AA629" s="130"/>
    </row>
    <row r="630" spans="1:27" ht="15.75" x14ac:dyDescent="0.25">
      <c r="A630" s="73">
        <v>1</v>
      </c>
      <c r="B630" s="73">
        <v>2</v>
      </c>
      <c r="C630" s="73">
        <v>3</v>
      </c>
      <c r="D630" s="73">
        <v>4</v>
      </c>
      <c r="E630" s="73">
        <v>5</v>
      </c>
      <c r="F630" s="73">
        <v>6</v>
      </c>
      <c r="G630" s="73">
        <v>7</v>
      </c>
      <c r="H630" s="73">
        <v>8</v>
      </c>
      <c r="I630" s="73">
        <v>9</v>
      </c>
      <c r="J630" s="73">
        <v>10</v>
      </c>
      <c r="K630" s="73">
        <v>11</v>
      </c>
      <c r="L630" s="73">
        <v>12</v>
      </c>
      <c r="M630" s="73">
        <v>13</v>
      </c>
      <c r="N630" s="73">
        <v>14</v>
      </c>
      <c r="O630" s="73">
        <v>15</v>
      </c>
      <c r="P630" s="73">
        <v>16</v>
      </c>
      <c r="Q630" s="73">
        <v>17</v>
      </c>
      <c r="R630" s="73">
        <v>18</v>
      </c>
      <c r="S630" s="73">
        <v>19</v>
      </c>
      <c r="T630" s="73">
        <v>20</v>
      </c>
      <c r="U630" s="73">
        <v>21</v>
      </c>
      <c r="V630" s="73">
        <v>22</v>
      </c>
      <c r="W630" s="73">
        <v>23</v>
      </c>
      <c r="X630" s="73">
        <v>24</v>
      </c>
      <c r="Y630" s="73">
        <v>25</v>
      </c>
      <c r="Z630" s="73">
        <v>26</v>
      </c>
      <c r="AA630" s="74">
        <v>27</v>
      </c>
    </row>
    <row r="631" spans="1:27" ht="21" customHeight="1" x14ac:dyDescent="0.25">
      <c r="A631" s="75"/>
      <c r="B631" s="76"/>
      <c r="C631" s="77">
        <f t="shared" ref="C631:AA631" si="280">SUM(C632:C649)+C650</f>
        <v>3840</v>
      </c>
      <c r="D631" s="77">
        <f t="shared" ref="D631" si="281">SUM(D632:D649)+D650</f>
        <v>0</v>
      </c>
      <c r="E631" s="77">
        <f t="shared" si="280"/>
        <v>3840</v>
      </c>
      <c r="F631" s="77">
        <f t="shared" si="280"/>
        <v>4638</v>
      </c>
      <c r="G631" s="77">
        <f t="shared" si="280"/>
        <v>343</v>
      </c>
      <c r="H631" s="77">
        <f t="shared" si="280"/>
        <v>4626</v>
      </c>
      <c r="I631" s="77">
        <f t="shared" si="280"/>
        <v>24</v>
      </c>
      <c r="J631" s="78">
        <f t="shared" si="280"/>
        <v>417.71100000000001</v>
      </c>
      <c r="K631" s="78">
        <f t="shared" si="280"/>
        <v>380.14900000000006</v>
      </c>
      <c r="L631" s="77">
        <f t="shared" si="280"/>
        <v>101</v>
      </c>
      <c r="M631" s="77">
        <f t="shared" si="280"/>
        <v>50</v>
      </c>
      <c r="N631" s="77">
        <f t="shared" si="280"/>
        <v>3</v>
      </c>
      <c r="O631" s="78">
        <f t="shared" si="280"/>
        <v>192.61</v>
      </c>
      <c r="P631" s="77">
        <f t="shared" si="280"/>
        <v>11</v>
      </c>
      <c r="Q631" s="78">
        <f t="shared" si="280"/>
        <v>2057.864</v>
      </c>
      <c r="R631" s="78">
        <f t="shared" si="280"/>
        <v>84716.070890000003</v>
      </c>
      <c r="S631" s="78">
        <f t="shared" si="280"/>
        <v>57870.585999999996</v>
      </c>
      <c r="T631" s="77">
        <f t="shared" si="280"/>
        <v>93</v>
      </c>
      <c r="U631" s="78">
        <f t="shared" si="280"/>
        <v>12150.798500000001</v>
      </c>
      <c r="V631" s="77">
        <f t="shared" si="280"/>
        <v>52</v>
      </c>
      <c r="W631" s="78">
        <f t="shared" si="280"/>
        <v>1319.1391199999998</v>
      </c>
      <c r="X631" s="78">
        <f t="shared" si="280"/>
        <v>473.74550000000005</v>
      </c>
      <c r="Y631" s="78">
        <f t="shared" si="280"/>
        <v>845.39361999999994</v>
      </c>
      <c r="Z631" s="77">
        <f t="shared" si="280"/>
        <v>0</v>
      </c>
      <c r="AA631" s="77">
        <f t="shared" si="280"/>
        <v>0</v>
      </c>
    </row>
    <row r="632" spans="1:27" ht="21.75" customHeight="1" x14ac:dyDescent="0.25">
      <c r="A632" s="79">
        <v>1</v>
      </c>
      <c r="B632" s="80" t="s">
        <v>5</v>
      </c>
      <c r="C632" s="81">
        <f>Вінниця!C30</f>
        <v>3</v>
      </c>
      <c r="D632" s="81">
        <f>Вінниця!D30</f>
        <v>0</v>
      </c>
      <c r="E632" s="81">
        <f>Вінниця!E30</f>
        <v>3</v>
      </c>
      <c r="F632" s="81">
        <f>Вінниця!F30</f>
        <v>78</v>
      </c>
      <c r="G632" s="81">
        <f>Вінниця!G30</f>
        <v>18</v>
      </c>
      <c r="H632" s="81">
        <f>Вінниця!H30</f>
        <v>68</v>
      </c>
      <c r="I632" s="81">
        <f>Вінниця!I30</f>
        <v>0</v>
      </c>
      <c r="J632" s="83">
        <f>Вінниця!J30</f>
        <v>19.397000000000002</v>
      </c>
      <c r="K632" s="83">
        <f>Вінниця!K30</f>
        <v>18.888999999999999</v>
      </c>
      <c r="L632" s="81">
        <f>Вінниця!L30</f>
        <v>6</v>
      </c>
      <c r="M632" s="81">
        <f>Вінниця!M30</f>
        <v>6</v>
      </c>
      <c r="N632" s="81">
        <f>Вінниця!N30</f>
        <v>0</v>
      </c>
      <c r="O632" s="83">
        <f>Вінниця!O30</f>
        <v>0</v>
      </c>
      <c r="P632" s="81">
        <f>Вінниця!P30</f>
        <v>0</v>
      </c>
      <c r="Q632" s="83">
        <f>Вінниця!Q30</f>
        <v>0</v>
      </c>
      <c r="R632" s="83">
        <f>Вінниця!R30</f>
        <v>5741.4719999999998</v>
      </c>
      <c r="S632" s="83">
        <f>Вінниця!S30</f>
        <v>0</v>
      </c>
      <c r="T632" s="81">
        <f>Вінниця!T30</f>
        <v>16</v>
      </c>
      <c r="U632" s="83">
        <f>Вінниця!U30</f>
        <v>4620.5320000000002</v>
      </c>
      <c r="V632" s="81">
        <f>Вінниця!V30</f>
        <v>16</v>
      </c>
      <c r="W632" s="83">
        <f>Вінниця!W30</f>
        <v>498.95800000000003</v>
      </c>
      <c r="X632" s="83">
        <f>Вінниця!X30</f>
        <v>54.250999999999998</v>
      </c>
      <c r="Y632" s="83">
        <f>Вінниця!Y30</f>
        <v>444.70699999999999</v>
      </c>
      <c r="Z632" s="81">
        <f>Вінниця!Z30</f>
        <v>0</v>
      </c>
      <c r="AA632" s="81">
        <f>Вінниця!AA30</f>
        <v>0</v>
      </c>
    </row>
    <row r="633" spans="1:27" ht="21.75" customHeight="1" x14ac:dyDescent="0.25">
      <c r="A633" s="79">
        <v>2</v>
      </c>
      <c r="B633" s="84" t="s">
        <v>6</v>
      </c>
      <c r="C633" s="81">
        <f>Волинь!C30</f>
        <v>124</v>
      </c>
      <c r="D633" s="81">
        <f>Волинь!D30</f>
        <v>0</v>
      </c>
      <c r="E633" s="81">
        <f>Волинь!E30</f>
        <v>124</v>
      </c>
      <c r="F633" s="81">
        <f>Волинь!F30</f>
        <v>238</v>
      </c>
      <c r="G633" s="81">
        <f>Волинь!G30</f>
        <v>2</v>
      </c>
      <c r="H633" s="81">
        <f>Волинь!H30</f>
        <v>237</v>
      </c>
      <c r="I633" s="81">
        <f>Волинь!I30</f>
        <v>0</v>
      </c>
      <c r="J633" s="83">
        <f>Волинь!J30</f>
        <v>20.74</v>
      </c>
      <c r="K633" s="83">
        <f>Волинь!K30</f>
        <v>19.132999999999999</v>
      </c>
      <c r="L633" s="81">
        <f>Волинь!L30</f>
        <v>1</v>
      </c>
      <c r="M633" s="81">
        <f>Волинь!M30</f>
        <v>0</v>
      </c>
      <c r="N633" s="81">
        <f>Волинь!N30</f>
        <v>0</v>
      </c>
      <c r="O633" s="83">
        <f>Волинь!O30</f>
        <v>0</v>
      </c>
      <c r="P633" s="81">
        <f>Волинь!P30</f>
        <v>0</v>
      </c>
      <c r="Q633" s="83">
        <f>Волинь!Q30</f>
        <v>0</v>
      </c>
      <c r="R633" s="83">
        <f>Волинь!R30</f>
        <v>1199.6659999999999</v>
      </c>
      <c r="S633" s="83">
        <f>Волинь!S30</f>
        <v>1171.1400000000001</v>
      </c>
      <c r="T633" s="81">
        <f>Волинь!T30</f>
        <v>1</v>
      </c>
      <c r="U633" s="83">
        <f>Волинь!U30</f>
        <v>28.526</v>
      </c>
      <c r="V633" s="81">
        <f>Волинь!V30</f>
        <v>2</v>
      </c>
      <c r="W633" s="83">
        <f>Волинь!W30</f>
        <v>67.05</v>
      </c>
      <c r="X633" s="83">
        <f>Волинь!X30</f>
        <v>40.731999999999999</v>
      </c>
      <c r="Y633" s="83">
        <f>Волинь!Y30</f>
        <v>26.318000000000001</v>
      </c>
      <c r="Z633" s="81">
        <f>Волинь!Z30</f>
        <v>0</v>
      </c>
      <c r="AA633" s="81">
        <f>Волинь!AA30</f>
        <v>0</v>
      </c>
    </row>
    <row r="634" spans="1:27" ht="21" customHeight="1" x14ac:dyDescent="0.25">
      <c r="A634" s="79">
        <v>3</v>
      </c>
      <c r="B634" s="84" t="s">
        <v>7</v>
      </c>
      <c r="C634" s="81">
        <f>Донецьк!C30</f>
        <v>0</v>
      </c>
      <c r="D634" s="81">
        <f>Донецьк!D30</f>
        <v>0</v>
      </c>
      <c r="E634" s="81">
        <f>Донецьк!E30</f>
        <v>0</v>
      </c>
      <c r="F634" s="81">
        <f>Донецьк!F30</f>
        <v>0</v>
      </c>
      <c r="G634" s="81">
        <f>Донецьк!G30</f>
        <v>0</v>
      </c>
      <c r="H634" s="81">
        <f>Донецьк!H30</f>
        <v>0</v>
      </c>
      <c r="I634" s="81">
        <f>Донецьк!I30</f>
        <v>0</v>
      </c>
      <c r="J634" s="83">
        <f>Донецьк!J30</f>
        <v>0</v>
      </c>
      <c r="K634" s="83">
        <f>Донецьк!K30</f>
        <v>0</v>
      </c>
      <c r="L634" s="81">
        <f>Донецьк!L30</f>
        <v>3</v>
      </c>
      <c r="M634" s="81">
        <f>Донецьк!M30</f>
        <v>3</v>
      </c>
      <c r="N634" s="81">
        <f>Донецьк!N30</f>
        <v>0</v>
      </c>
      <c r="O634" s="83">
        <f>Донецьк!O30</f>
        <v>0</v>
      </c>
      <c r="P634" s="81">
        <f>Донецьк!P30</f>
        <v>0</v>
      </c>
      <c r="Q634" s="83">
        <f>Донецьк!Q30</f>
        <v>0</v>
      </c>
      <c r="R634" s="83">
        <f>Донецьк!R30</f>
        <v>0</v>
      </c>
      <c r="S634" s="83">
        <f>Донецьк!S30</f>
        <v>0</v>
      </c>
      <c r="T634" s="81">
        <f>Донецьк!T30</f>
        <v>0</v>
      </c>
      <c r="U634" s="83">
        <f>Донецьк!U30</f>
        <v>0</v>
      </c>
      <c r="V634" s="81">
        <f>Донецьк!V30</f>
        <v>0</v>
      </c>
      <c r="W634" s="83">
        <f>Донецьк!W30</f>
        <v>0</v>
      </c>
      <c r="X634" s="83">
        <f>Донецьк!X30</f>
        <v>0</v>
      </c>
      <c r="Y634" s="83">
        <f>Донецьк!Y30</f>
        <v>0</v>
      </c>
      <c r="Z634" s="81">
        <f>Донецьк!Z30</f>
        <v>0</v>
      </c>
      <c r="AA634" s="81">
        <f>Донецьк!AA30</f>
        <v>0</v>
      </c>
    </row>
    <row r="635" spans="1:27" ht="21" customHeight="1" x14ac:dyDescent="0.25">
      <c r="A635" s="79">
        <v>4</v>
      </c>
      <c r="B635" s="84" t="s">
        <v>8</v>
      </c>
      <c r="C635" s="81">
        <f>Закарпаття!C30</f>
        <v>28</v>
      </c>
      <c r="D635" s="81">
        <f>Закарпаття!D30</f>
        <v>0</v>
      </c>
      <c r="E635" s="81">
        <f>Закарпаття!E30</f>
        <v>28</v>
      </c>
      <c r="F635" s="81">
        <f>Закарпаття!F30</f>
        <v>76</v>
      </c>
      <c r="G635" s="81">
        <f>Закарпаття!G30</f>
        <v>0</v>
      </c>
      <c r="H635" s="81">
        <f>Закарпаття!H30</f>
        <v>76</v>
      </c>
      <c r="I635" s="81">
        <f>Закарпаття!I30</f>
        <v>0</v>
      </c>
      <c r="J635" s="83">
        <f>Закарпаття!J30</f>
        <v>6.0519999999999996</v>
      </c>
      <c r="K635" s="83">
        <f>Закарпаття!K30</f>
        <v>6.0519999999999996</v>
      </c>
      <c r="L635" s="81">
        <f>Закарпаття!L30</f>
        <v>0</v>
      </c>
      <c r="M635" s="81">
        <f>Закарпаття!M30</f>
        <v>0</v>
      </c>
      <c r="N635" s="81">
        <f>Закарпаття!N30</f>
        <v>0</v>
      </c>
      <c r="O635" s="83">
        <f>Закарпаття!O30</f>
        <v>0</v>
      </c>
      <c r="P635" s="81">
        <f>Закарпаття!P30</f>
        <v>0</v>
      </c>
      <c r="Q635" s="83">
        <f>Закарпаття!Q30</f>
        <v>0</v>
      </c>
      <c r="R635" s="83">
        <f>Закарпаття!R30</f>
        <v>0</v>
      </c>
      <c r="S635" s="83">
        <f>Закарпаття!S30</f>
        <v>0</v>
      </c>
      <c r="T635" s="81">
        <f>Закарпаття!T30</f>
        <v>0</v>
      </c>
      <c r="U635" s="83">
        <f>Закарпаття!U30</f>
        <v>0</v>
      </c>
      <c r="V635" s="81">
        <f>Закарпаття!V30</f>
        <v>0</v>
      </c>
      <c r="W635" s="83">
        <f>Закарпаття!W30</f>
        <v>0</v>
      </c>
      <c r="X635" s="83">
        <f>Закарпаття!X30</f>
        <v>0</v>
      </c>
      <c r="Y635" s="83">
        <f>Закарпаття!Y30</f>
        <v>0</v>
      </c>
      <c r="Z635" s="81">
        <f>Закарпаття!Z30</f>
        <v>0</v>
      </c>
      <c r="AA635" s="81">
        <f>Закарпаття!AA30</f>
        <v>0</v>
      </c>
    </row>
    <row r="636" spans="1:27" ht="18" customHeight="1" x14ac:dyDescent="0.25">
      <c r="A636" s="79">
        <v>5</v>
      </c>
      <c r="B636" s="84" t="s">
        <v>9</v>
      </c>
      <c r="C636" s="81">
        <f>Луганськ!C30</f>
        <v>0</v>
      </c>
      <c r="D636" s="81">
        <f>Луганськ!D30</f>
        <v>0</v>
      </c>
      <c r="E636" s="81">
        <f>Луганськ!E30</f>
        <v>0</v>
      </c>
      <c r="F636" s="81">
        <f>Луганськ!F30</f>
        <v>0</v>
      </c>
      <c r="G636" s="81">
        <f>Луганськ!G30</f>
        <v>0</v>
      </c>
      <c r="H636" s="81">
        <f>Луганськ!H30</f>
        <v>0</v>
      </c>
      <c r="I636" s="81">
        <f>Луганськ!I30</f>
        <v>0</v>
      </c>
      <c r="J636" s="83">
        <f>Луганськ!J30</f>
        <v>0</v>
      </c>
      <c r="K636" s="83">
        <f>Луганськ!K30</f>
        <v>0</v>
      </c>
      <c r="L636" s="81">
        <f>Луганськ!L30</f>
        <v>0</v>
      </c>
      <c r="M636" s="81">
        <f>Луганськ!M30</f>
        <v>0</v>
      </c>
      <c r="N636" s="81">
        <f>Луганськ!N30</f>
        <v>0</v>
      </c>
      <c r="O636" s="83">
        <f>Луганськ!O30</f>
        <v>0</v>
      </c>
      <c r="P636" s="81">
        <f>Луганськ!P30</f>
        <v>0</v>
      </c>
      <c r="Q636" s="83">
        <f>Луганськ!Q30</f>
        <v>0</v>
      </c>
      <c r="R636" s="83">
        <f>Луганськ!R30</f>
        <v>0</v>
      </c>
      <c r="S636" s="83">
        <f>Луганськ!S30</f>
        <v>0</v>
      </c>
      <c r="T636" s="81">
        <f>Луганськ!T30</f>
        <v>0</v>
      </c>
      <c r="U636" s="83">
        <f>Луганськ!U30</f>
        <v>0</v>
      </c>
      <c r="V636" s="81">
        <f>Луганськ!V30</f>
        <v>0</v>
      </c>
      <c r="W636" s="83">
        <f>Луганськ!W30</f>
        <v>0</v>
      </c>
      <c r="X636" s="83">
        <f>Луганськ!X30</f>
        <v>0</v>
      </c>
      <c r="Y636" s="83">
        <f>Луганськ!Y30</f>
        <v>0</v>
      </c>
      <c r="Z636" s="81">
        <f>Луганськ!Z30</f>
        <v>0</v>
      </c>
      <c r="AA636" s="81">
        <f>Луганськ!AA30</f>
        <v>0</v>
      </c>
    </row>
    <row r="637" spans="1:27" ht="18.75" customHeight="1" x14ac:dyDescent="0.25">
      <c r="A637" s="79">
        <v>6</v>
      </c>
      <c r="B637" s="84" t="s">
        <v>10</v>
      </c>
      <c r="C637" s="81">
        <f>Львів!C30</f>
        <v>141</v>
      </c>
      <c r="D637" s="81">
        <f>Львів!D30</f>
        <v>0</v>
      </c>
      <c r="E637" s="81">
        <f>Львів!E30</f>
        <v>141</v>
      </c>
      <c r="F637" s="81">
        <f>Львів!F30</f>
        <v>236</v>
      </c>
      <c r="G637" s="81">
        <f>Львів!G30</f>
        <v>3</v>
      </c>
      <c r="H637" s="81">
        <f>Львів!H30</f>
        <v>328</v>
      </c>
      <c r="I637" s="81">
        <f>Львів!I30</f>
        <v>4</v>
      </c>
      <c r="J637" s="83">
        <f>Львів!J30</f>
        <v>36.176000000000002</v>
      </c>
      <c r="K637" s="83">
        <f>Львів!K30</f>
        <v>37.026000000000003</v>
      </c>
      <c r="L637" s="81">
        <f>Львів!L30</f>
        <v>2</v>
      </c>
      <c r="M637" s="81">
        <f>Львів!M30</f>
        <v>0</v>
      </c>
      <c r="N637" s="81">
        <f>Львів!N30</f>
        <v>0</v>
      </c>
      <c r="O637" s="83">
        <f>Львів!O30</f>
        <v>0</v>
      </c>
      <c r="P637" s="81">
        <f>Львів!P30</f>
        <v>0</v>
      </c>
      <c r="Q637" s="83">
        <f>Львів!Q30</f>
        <v>0</v>
      </c>
      <c r="R637" s="83">
        <f>Львів!R30</f>
        <v>247.858</v>
      </c>
      <c r="S637" s="83">
        <f>Львів!S30</f>
        <v>146.63999999999999</v>
      </c>
      <c r="T637" s="81">
        <f>Львів!T30</f>
        <v>5</v>
      </c>
      <c r="U637" s="83">
        <f>Львів!U30</f>
        <v>101.218</v>
      </c>
      <c r="V637" s="81">
        <f>Львів!V30</f>
        <v>2</v>
      </c>
      <c r="W637" s="83">
        <f>Львів!W30</f>
        <v>7.1740000000000004</v>
      </c>
      <c r="X637" s="83">
        <f>Львів!X30</f>
        <v>7.1740000000000004</v>
      </c>
      <c r="Y637" s="83">
        <f>Львів!Y30</f>
        <v>0</v>
      </c>
      <c r="Z637" s="81">
        <f>Львів!Z30</f>
        <v>0</v>
      </c>
      <c r="AA637" s="81">
        <f>Львів!AA30</f>
        <v>0</v>
      </c>
    </row>
    <row r="638" spans="1:27" ht="18.75" customHeight="1" x14ac:dyDescent="0.25">
      <c r="A638" s="79">
        <v>7</v>
      </c>
      <c r="B638" s="84" t="s">
        <v>11</v>
      </c>
      <c r="C638" s="81">
        <f>Суми!C30</f>
        <v>449</v>
      </c>
      <c r="D638" s="81">
        <f>Суми!D30</f>
        <v>0</v>
      </c>
      <c r="E638" s="81">
        <f>Суми!E30</f>
        <v>449</v>
      </c>
      <c r="F638" s="81">
        <f>Суми!F30</f>
        <v>469</v>
      </c>
      <c r="G638" s="81">
        <f>Суми!G30</f>
        <v>8</v>
      </c>
      <c r="H638" s="81">
        <f>Суми!H30</f>
        <v>470</v>
      </c>
      <c r="I638" s="81">
        <f>Суми!I30</f>
        <v>0</v>
      </c>
      <c r="J638" s="83">
        <f>Суми!J30</f>
        <v>25.652999999999999</v>
      </c>
      <c r="K638" s="83">
        <f>Суми!K30</f>
        <v>24.106000000000002</v>
      </c>
      <c r="L638" s="81">
        <f>Суми!L30</f>
        <v>1</v>
      </c>
      <c r="M638" s="81">
        <f>Суми!M30</f>
        <v>0</v>
      </c>
      <c r="N638" s="81">
        <f>Суми!N30</f>
        <v>0</v>
      </c>
      <c r="O638" s="83">
        <f>Суми!O30</f>
        <v>0</v>
      </c>
      <c r="P638" s="81">
        <f>Суми!P30</f>
        <v>0</v>
      </c>
      <c r="Q638" s="83">
        <f>Суми!Q30</f>
        <v>0</v>
      </c>
      <c r="R638" s="83">
        <f>Суми!R30</f>
        <v>321.04499999999996</v>
      </c>
      <c r="S638" s="83">
        <f>Суми!S30</f>
        <v>0</v>
      </c>
      <c r="T638" s="81">
        <f>Суми!T30</f>
        <v>5</v>
      </c>
      <c r="U638" s="83">
        <f>Суми!U30</f>
        <v>321.04499999999996</v>
      </c>
      <c r="V638" s="81">
        <f>Суми!V30</f>
        <v>4</v>
      </c>
      <c r="W638" s="83">
        <f>Суми!W30</f>
        <v>58.497</v>
      </c>
      <c r="X638" s="83">
        <f>Суми!X30</f>
        <v>58.497</v>
      </c>
      <c r="Y638" s="83">
        <f>Суми!Y30</f>
        <v>0</v>
      </c>
      <c r="Z638" s="81">
        <f>Суми!Z30</f>
        <v>0</v>
      </c>
      <c r="AA638" s="81">
        <f>Суми!AA30</f>
        <v>0</v>
      </c>
    </row>
    <row r="639" spans="1:27" ht="21" customHeight="1" x14ac:dyDescent="0.25">
      <c r="A639" s="79">
        <v>8</v>
      </c>
      <c r="B639" s="84" t="s">
        <v>12</v>
      </c>
      <c r="C639" s="81">
        <f>Тернопіль!C30</f>
        <v>170</v>
      </c>
      <c r="D639" s="81">
        <f>Тернопіль!D30</f>
        <v>0</v>
      </c>
      <c r="E639" s="81">
        <f>Тернопіль!E30</f>
        <v>170</v>
      </c>
      <c r="F639" s="81">
        <f>Тернопіль!F30</f>
        <v>161</v>
      </c>
      <c r="G639" s="81">
        <f>Тернопіль!G30</f>
        <v>0</v>
      </c>
      <c r="H639" s="81">
        <f>Тернопіль!H30</f>
        <v>190</v>
      </c>
      <c r="I639" s="81">
        <f>Тернопіль!I30</f>
        <v>14</v>
      </c>
      <c r="J639" s="83">
        <f>Тернопіль!J30</f>
        <v>14.947000000000001</v>
      </c>
      <c r="K639" s="83">
        <f>Тернопіль!K30</f>
        <v>15.132</v>
      </c>
      <c r="L639" s="81">
        <f>Тернопіль!L30</f>
        <v>0</v>
      </c>
      <c r="M639" s="81">
        <f>Тернопіль!M30</f>
        <v>0</v>
      </c>
      <c r="N639" s="81">
        <f>Тернопіль!N30</f>
        <v>0</v>
      </c>
      <c r="O639" s="83">
        <f>Тернопіль!O30</f>
        <v>0</v>
      </c>
      <c r="P639" s="81">
        <f>Тернопіль!P30</f>
        <v>0</v>
      </c>
      <c r="Q639" s="83">
        <f>Тернопіль!Q30</f>
        <v>0</v>
      </c>
      <c r="R639" s="83">
        <f>Тернопіль!R30</f>
        <v>0</v>
      </c>
      <c r="S639" s="83">
        <f>Тернопіль!S30</f>
        <v>0</v>
      </c>
      <c r="T639" s="81">
        <f>Тернопіль!T30</f>
        <v>0</v>
      </c>
      <c r="U639" s="83">
        <f>Тернопіль!U30</f>
        <v>0</v>
      </c>
      <c r="V639" s="81">
        <f>Тернопіль!V30</f>
        <v>0</v>
      </c>
      <c r="W639" s="83">
        <f>Тернопіль!W30</f>
        <v>0</v>
      </c>
      <c r="X639" s="83">
        <f>Тернопіль!X30</f>
        <v>0</v>
      </c>
      <c r="Y639" s="83">
        <f>Тернопіль!Y30</f>
        <v>0</v>
      </c>
      <c r="Z639" s="81">
        <f>Тернопіль!Z30</f>
        <v>0</v>
      </c>
      <c r="AA639" s="81">
        <f>Тернопіль!AA30</f>
        <v>0</v>
      </c>
    </row>
    <row r="640" spans="1:27" ht="21.75" customHeight="1" x14ac:dyDescent="0.25">
      <c r="A640" s="79">
        <v>9</v>
      </c>
      <c r="B640" s="84" t="s">
        <v>13</v>
      </c>
      <c r="C640" s="81">
        <f>Харків!C30</f>
        <v>246</v>
      </c>
      <c r="D640" s="81">
        <f>Харків!D30</f>
        <v>0</v>
      </c>
      <c r="E640" s="81">
        <f>Харків!E30</f>
        <v>246</v>
      </c>
      <c r="F640" s="81">
        <f>Харків!F30</f>
        <v>377</v>
      </c>
      <c r="G640" s="81">
        <f>Харків!G30</f>
        <v>6</v>
      </c>
      <c r="H640" s="81">
        <f>Харків!H30</f>
        <v>372</v>
      </c>
      <c r="I640" s="81">
        <f>Харків!I30</f>
        <v>0</v>
      </c>
      <c r="J640" s="83">
        <f>Харків!J30</f>
        <v>15.98</v>
      </c>
      <c r="K640" s="83">
        <f>Харків!K30</f>
        <v>15.657</v>
      </c>
      <c r="L640" s="81">
        <f>Харків!L30</f>
        <v>1</v>
      </c>
      <c r="M640" s="81">
        <f>Харків!M30</f>
        <v>0</v>
      </c>
      <c r="N640" s="81">
        <f>Харків!N30</f>
        <v>0</v>
      </c>
      <c r="O640" s="83">
        <f>Харків!O30</f>
        <v>0</v>
      </c>
      <c r="P640" s="81">
        <f>Харків!P30</f>
        <v>0</v>
      </c>
      <c r="Q640" s="83">
        <f>Харків!Q30</f>
        <v>0</v>
      </c>
      <c r="R640" s="83">
        <f>Харків!R30</f>
        <v>16528.300999999999</v>
      </c>
      <c r="S640" s="83">
        <f>Харків!S30</f>
        <v>16512.491000000002</v>
      </c>
      <c r="T640" s="81">
        <f>Харків!T30</f>
        <v>1</v>
      </c>
      <c r="U640" s="83">
        <f>Харків!U30</f>
        <v>15.81</v>
      </c>
      <c r="V640" s="81">
        <f>Харків!V30</f>
        <v>3</v>
      </c>
      <c r="W640" s="83">
        <f>Харків!W30</f>
        <v>4.2750000000000004</v>
      </c>
      <c r="X640" s="83">
        <f>Харків!X30</f>
        <v>1.4</v>
      </c>
      <c r="Y640" s="83">
        <f>Харків!Y30</f>
        <v>2.875</v>
      </c>
      <c r="Z640" s="81">
        <f>Харків!Z30</f>
        <v>0</v>
      </c>
      <c r="AA640" s="81">
        <f>Харків!AA30</f>
        <v>0</v>
      </c>
    </row>
    <row r="641" spans="1:27" ht="18.75" customHeight="1" x14ac:dyDescent="0.25">
      <c r="A641" s="79">
        <v>10</v>
      </c>
      <c r="B641" s="84" t="s">
        <v>14</v>
      </c>
      <c r="C641" s="81">
        <f>Хмельницький!C30</f>
        <v>196</v>
      </c>
      <c r="D641" s="81">
        <f>Хмельницький!D30</f>
        <v>0</v>
      </c>
      <c r="E641" s="81">
        <f>Хмельницький!E30</f>
        <v>196</v>
      </c>
      <c r="F641" s="81">
        <f>Хмельницький!F30</f>
        <v>126</v>
      </c>
      <c r="G641" s="81">
        <f>Хмельницький!G30</f>
        <v>0</v>
      </c>
      <c r="H641" s="81">
        <f>Хмельницький!H30</f>
        <v>126</v>
      </c>
      <c r="I641" s="81">
        <f>Хмельницький!I30</f>
        <v>0</v>
      </c>
      <c r="J641" s="83">
        <f>Хмельницький!J30</f>
        <v>6.8849999999999998</v>
      </c>
      <c r="K641" s="83">
        <f>Хмельницький!K30</f>
        <v>7.1909999999999998</v>
      </c>
      <c r="L641" s="81">
        <f>Хмельницький!L30</f>
        <v>1</v>
      </c>
      <c r="M641" s="81">
        <f>Хмельницький!M30</f>
        <v>1</v>
      </c>
      <c r="N641" s="81">
        <f>Хмельницький!N30</f>
        <v>0</v>
      </c>
      <c r="O641" s="83">
        <f>Хмельницький!O30</f>
        <v>0</v>
      </c>
      <c r="P641" s="81">
        <f>Хмельницький!P30</f>
        <v>0</v>
      </c>
      <c r="Q641" s="83">
        <f>Хмельницький!Q30</f>
        <v>0</v>
      </c>
      <c r="R641" s="83">
        <f>Хмельницький!R30</f>
        <v>1708.347</v>
      </c>
      <c r="S641" s="83">
        <f>Хмельницький!S30</f>
        <v>1336.71</v>
      </c>
      <c r="T641" s="81">
        <f>Хмельницький!T30</f>
        <v>6</v>
      </c>
      <c r="U641" s="83">
        <f>Хмельницький!U30</f>
        <v>970.53599999999994</v>
      </c>
      <c r="V641" s="81">
        <f>Хмельницький!V30</f>
        <v>0</v>
      </c>
      <c r="W641" s="83">
        <f>Хмельницький!W30</f>
        <v>4.0460000000000003</v>
      </c>
      <c r="X641" s="83">
        <f>Хмельницький!X30</f>
        <v>0</v>
      </c>
      <c r="Y641" s="83">
        <f>Хмельницький!Y30</f>
        <v>4.0460000000000003</v>
      </c>
      <c r="Z641" s="81">
        <f>Хмельницький!Z30</f>
        <v>0</v>
      </c>
      <c r="AA641" s="81">
        <f>Хмельницький!AA30</f>
        <v>0</v>
      </c>
    </row>
    <row r="642" spans="1:27" ht="18.75" customHeight="1" x14ac:dyDescent="0.25">
      <c r="A642" s="79">
        <v>11</v>
      </c>
      <c r="B642" s="86" t="s">
        <v>15</v>
      </c>
      <c r="C642" s="81">
        <f>Чернігів!C30</f>
        <v>72</v>
      </c>
      <c r="D642" s="81">
        <f>Чернігів!D30</f>
        <v>0</v>
      </c>
      <c r="E642" s="81">
        <f>Чернігів!E30</f>
        <v>72</v>
      </c>
      <c r="F642" s="81">
        <f>Чернігів!F30</f>
        <v>204</v>
      </c>
      <c r="G642" s="81">
        <f>Чернігів!G30</f>
        <v>10</v>
      </c>
      <c r="H642" s="81">
        <f>Чернігів!H30</f>
        <v>199</v>
      </c>
      <c r="I642" s="81">
        <f>Чернігів!I30</f>
        <v>0</v>
      </c>
      <c r="J642" s="83">
        <f>Чернігів!J30</f>
        <v>10.709999999999999</v>
      </c>
      <c r="K642" s="83">
        <f>Чернігів!K30</f>
        <v>9.333000000000002</v>
      </c>
      <c r="L642" s="81">
        <f>Чернігів!L30</f>
        <v>3</v>
      </c>
      <c r="M642" s="81">
        <f>Чернігів!M30</f>
        <v>1</v>
      </c>
      <c r="N642" s="81">
        <f>Чернігів!N30</f>
        <v>0</v>
      </c>
      <c r="O642" s="83">
        <f>Чернігів!O30</f>
        <v>0</v>
      </c>
      <c r="P642" s="81">
        <f>Чернігів!P30</f>
        <v>5</v>
      </c>
      <c r="Q642" s="83">
        <f>Чернігів!Q30</f>
        <v>70.176000000000002</v>
      </c>
      <c r="R642" s="83">
        <f>Чернігів!R30</f>
        <v>904.37900000000002</v>
      </c>
      <c r="S642" s="83">
        <f>Чернігів!S30</f>
        <v>894.92700000000002</v>
      </c>
      <c r="T642" s="81">
        <f>Чернігів!T30</f>
        <v>2</v>
      </c>
      <c r="U642" s="83">
        <f>Чернігів!U30</f>
        <v>9.452</v>
      </c>
      <c r="V642" s="81">
        <f>Чернігів!V30</f>
        <v>7</v>
      </c>
      <c r="W642" s="83">
        <f>Чернігів!W30</f>
        <v>61.257999999999996</v>
      </c>
      <c r="X642" s="83">
        <f>Чернігів!X30</f>
        <v>9.452</v>
      </c>
      <c r="Y642" s="83">
        <f>Чернігів!Y30</f>
        <v>51.805999999999997</v>
      </c>
      <c r="Z642" s="81">
        <f>Чернігів!Z30</f>
        <v>0</v>
      </c>
      <c r="AA642" s="81">
        <f>Чернігів!AA30</f>
        <v>0</v>
      </c>
    </row>
    <row r="643" spans="1:27" ht="21" customHeight="1" x14ac:dyDescent="0.25">
      <c r="A643" s="79">
        <v>12</v>
      </c>
      <c r="B643" s="87" t="s">
        <v>16</v>
      </c>
      <c r="C643" s="81">
        <f>Поліський!C30</f>
        <v>104</v>
      </c>
      <c r="D643" s="81">
        <f>Поліський!D30</f>
        <v>0</v>
      </c>
      <c r="E643" s="81">
        <f>Поліський!E30</f>
        <v>104</v>
      </c>
      <c r="F643" s="81">
        <f>Поліський!F30</f>
        <v>132</v>
      </c>
      <c r="G643" s="81">
        <f>Поліський!G30</f>
        <v>16</v>
      </c>
      <c r="H643" s="81">
        <f>Поліський!H30</f>
        <v>127</v>
      </c>
      <c r="I643" s="81">
        <f>Поліський!I30</f>
        <v>1</v>
      </c>
      <c r="J643" s="83">
        <f>Поліський!J30</f>
        <v>18.274999999999999</v>
      </c>
      <c r="K643" s="83">
        <f>Поліський!K30</f>
        <v>17.935000000000002</v>
      </c>
      <c r="L643" s="81">
        <f>Поліський!L30</f>
        <v>9</v>
      </c>
      <c r="M643" s="81">
        <f>Поліський!M30</f>
        <v>4</v>
      </c>
      <c r="N643" s="81">
        <f>Поліський!N30</f>
        <v>0</v>
      </c>
      <c r="O643" s="83">
        <f>Поліський!O30</f>
        <v>0</v>
      </c>
      <c r="P643" s="81">
        <f>Поліський!P30</f>
        <v>0</v>
      </c>
      <c r="Q643" s="83">
        <f>Поліський!Q30</f>
        <v>0</v>
      </c>
      <c r="R643" s="83">
        <f>Поліський!R30</f>
        <v>32252.1</v>
      </c>
      <c r="S643" s="83">
        <f>Поліський!S30</f>
        <v>31274.881999999998</v>
      </c>
      <c r="T643" s="81">
        <f>Поліський!T30</f>
        <v>7</v>
      </c>
      <c r="U643" s="83">
        <f>Поліський!U30</f>
        <v>412.86899999999997</v>
      </c>
      <c r="V643" s="81">
        <f>Поліський!V30</f>
        <v>5</v>
      </c>
      <c r="W643" s="83">
        <f>Поліський!W30</f>
        <v>42.168999999999997</v>
      </c>
      <c r="X643" s="83">
        <f>Поліський!X30</f>
        <v>29.349</v>
      </c>
      <c r="Y643" s="83">
        <f>Поліський!Y30</f>
        <v>12.82</v>
      </c>
      <c r="Z643" s="81">
        <f>Поліський!Z30</f>
        <v>0</v>
      </c>
      <c r="AA643" s="81">
        <f>Поліський!AA30</f>
        <v>0</v>
      </c>
    </row>
    <row r="644" spans="1:27" ht="18.75" customHeight="1" x14ac:dyDescent="0.25">
      <c r="A644" s="79">
        <v>13</v>
      </c>
      <c r="B644" s="87" t="s">
        <v>17</v>
      </c>
      <c r="C644" s="81">
        <f>Столичний!C30</f>
        <v>431</v>
      </c>
      <c r="D644" s="81">
        <f>Столичний!D30</f>
        <v>0</v>
      </c>
      <c r="E644" s="81">
        <f>Столичний!E30</f>
        <v>431</v>
      </c>
      <c r="F644" s="81">
        <f>Столичний!F30</f>
        <v>213</v>
      </c>
      <c r="G644" s="81">
        <f>Столичний!G30</f>
        <v>31</v>
      </c>
      <c r="H644" s="81">
        <f>Столичний!H30</f>
        <v>210</v>
      </c>
      <c r="I644" s="81">
        <f>Столичний!I30</f>
        <v>0</v>
      </c>
      <c r="J644" s="83">
        <f>Столичний!J30</f>
        <v>25.500000000000004</v>
      </c>
      <c r="K644" s="83">
        <f>Столичний!K30</f>
        <v>24.99</v>
      </c>
      <c r="L644" s="81">
        <f>Столичний!L30</f>
        <v>6</v>
      </c>
      <c r="M644" s="81">
        <f>Столичний!M30</f>
        <v>4</v>
      </c>
      <c r="N644" s="81">
        <f>Столичний!N30</f>
        <v>0</v>
      </c>
      <c r="O644" s="83">
        <f>Столичний!O30</f>
        <v>0</v>
      </c>
      <c r="P644" s="81">
        <f>Столичний!P30</f>
        <v>0</v>
      </c>
      <c r="Q644" s="83">
        <f>Столичний!Q30</f>
        <v>0</v>
      </c>
      <c r="R644" s="83">
        <f>Столичний!R30</f>
        <v>4037.16</v>
      </c>
      <c r="S644" s="83">
        <f>Столичний!S30</f>
        <v>20.468</v>
      </c>
      <c r="T644" s="81">
        <f>Столичний!T30</f>
        <v>3</v>
      </c>
      <c r="U644" s="83">
        <f>Столичний!U30</f>
        <v>1147.296</v>
      </c>
      <c r="V644" s="81">
        <f>Столичний!V30</f>
        <v>1</v>
      </c>
      <c r="W644" s="83">
        <f>Столичний!W30</f>
        <v>47.411000000000001</v>
      </c>
      <c r="X644" s="83">
        <f>Столичний!X30</f>
        <v>47.411000000000001</v>
      </c>
      <c r="Y644" s="83">
        <f>Столичний!Y30</f>
        <v>0</v>
      </c>
      <c r="Z644" s="81">
        <f>Столичний!Z30</f>
        <v>0</v>
      </c>
      <c r="AA644" s="81">
        <f>Столичний!AA30</f>
        <v>0</v>
      </c>
    </row>
    <row r="645" spans="1:27" ht="22.5" customHeight="1" x14ac:dyDescent="0.25">
      <c r="A645" s="79">
        <v>14</v>
      </c>
      <c r="B645" s="87" t="s">
        <v>18</v>
      </c>
      <c r="C645" s="81">
        <f>Центральний!C30</f>
        <v>276</v>
      </c>
      <c r="D645" s="81">
        <f>Центральний!D30</f>
        <v>0</v>
      </c>
      <c r="E645" s="81">
        <f>Центральний!E30</f>
        <v>276</v>
      </c>
      <c r="F645" s="81">
        <f>Центральний!F30</f>
        <v>428</v>
      </c>
      <c r="G645" s="81">
        <f>Центральний!G30</f>
        <v>43</v>
      </c>
      <c r="H645" s="81">
        <f>Центральний!H30</f>
        <v>374</v>
      </c>
      <c r="I645" s="81">
        <f>Центральний!I30</f>
        <v>0</v>
      </c>
      <c r="J645" s="83">
        <f>Центральний!J30</f>
        <v>32.317</v>
      </c>
      <c r="K645" s="83">
        <f>Центральний!K30</f>
        <v>30.379000000000001</v>
      </c>
      <c r="L645" s="81">
        <f>Центральний!L30</f>
        <v>41</v>
      </c>
      <c r="M645" s="81">
        <f>Центральний!M30</f>
        <v>11</v>
      </c>
      <c r="N645" s="81">
        <f>Центральний!N30</f>
        <v>2</v>
      </c>
      <c r="O645" s="83">
        <f>Центральний!O30</f>
        <v>132.53200000000001</v>
      </c>
      <c r="P645" s="81">
        <f>Центральний!P30</f>
        <v>2</v>
      </c>
      <c r="Q645" s="83">
        <f>Центральний!Q30</f>
        <v>132.53200000000001</v>
      </c>
      <c r="R645" s="83">
        <f>Центральний!R30</f>
        <v>2127.6999999999998</v>
      </c>
      <c r="S645" s="83">
        <f>Центральний!S30</f>
        <v>1958.643</v>
      </c>
      <c r="T645" s="81">
        <f>Центральний!T30</f>
        <v>2</v>
      </c>
      <c r="U645" s="83">
        <f>Центральний!U30</f>
        <v>129.36199999999999</v>
      </c>
      <c r="V645" s="81">
        <f>Центральний!V30</f>
        <v>0</v>
      </c>
      <c r="W645" s="83">
        <f>Центральний!W30</f>
        <v>42.040999999999997</v>
      </c>
      <c r="X645" s="83">
        <f>Центральний!X30</f>
        <v>42.040999999999997</v>
      </c>
      <c r="Y645" s="83">
        <f>Центральний!Y30</f>
        <v>0</v>
      </c>
      <c r="Z645" s="81">
        <f>Центральний!Z30</f>
        <v>0</v>
      </c>
      <c r="AA645" s="81">
        <f>Центральний!AA30</f>
        <v>0</v>
      </c>
    </row>
    <row r="646" spans="1:27" ht="20.25" customHeight="1" x14ac:dyDescent="0.25">
      <c r="A646" s="88">
        <v>15</v>
      </c>
      <c r="B646" s="87" t="s">
        <v>19</v>
      </c>
      <c r="C646" s="81">
        <f>Карпатський!C30</f>
        <v>101</v>
      </c>
      <c r="D646" s="81">
        <f>Карпатський!D30</f>
        <v>0</v>
      </c>
      <c r="E646" s="81">
        <f>Карпатський!E30</f>
        <v>101</v>
      </c>
      <c r="F646" s="81">
        <f>Карпатський!F30</f>
        <v>206</v>
      </c>
      <c r="G646" s="81">
        <f>Карпатський!G30</f>
        <v>4</v>
      </c>
      <c r="H646" s="81">
        <f>Карпатський!H30</f>
        <v>204</v>
      </c>
      <c r="I646" s="81">
        <f>Карпатський!I30</f>
        <v>0</v>
      </c>
      <c r="J646" s="83">
        <f>Карпатський!J30</f>
        <v>19.651999999999997</v>
      </c>
      <c r="K646" s="83">
        <f>Карпатський!K30</f>
        <v>19.651999999999997</v>
      </c>
      <c r="L646" s="81">
        <f>Карпатський!L30</f>
        <v>3</v>
      </c>
      <c r="M646" s="81">
        <f>Карпатський!M30</f>
        <v>3</v>
      </c>
      <c r="N646" s="81">
        <f>Карпатський!N30</f>
        <v>0</v>
      </c>
      <c r="O646" s="83">
        <f>Карпатський!O30</f>
        <v>0</v>
      </c>
      <c r="P646" s="81">
        <f>Карпатський!P30</f>
        <v>0</v>
      </c>
      <c r="Q646" s="83">
        <f>Карпатський!Q30</f>
        <v>0</v>
      </c>
      <c r="R646" s="83">
        <f>Карпатський!R30</f>
        <v>77.673000000000002</v>
      </c>
      <c r="S646" s="83">
        <f>Карпатський!S30</f>
        <v>74.204999999999998</v>
      </c>
      <c r="T646" s="81">
        <f>Карпатський!T30</f>
        <v>1</v>
      </c>
      <c r="U646" s="83">
        <f>Карпатський!U30</f>
        <v>3.468</v>
      </c>
      <c r="V646" s="81">
        <f>Карпатський!V30</f>
        <v>1</v>
      </c>
      <c r="W646" s="83">
        <f>Карпатський!W30</f>
        <v>3.468</v>
      </c>
      <c r="X646" s="83">
        <f>Карпатський!X30</f>
        <v>3.468</v>
      </c>
      <c r="Y646" s="83">
        <f>Карпатський!Y30</f>
        <v>0</v>
      </c>
      <c r="Z646" s="81">
        <f>Карпатський!Z30</f>
        <v>0</v>
      </c>
      <c r="AA646" s="81">
        <f>Карпатський!AA30</f>
        <v>0</v>
      </c>
    </row>
    <row r="647" spans="1:27" ht="31.5" x14ac:dyDescent="0.25">
      <c r="A647" s="89">
        <v>16</v>
      </c>
      <c r="B647" s="87" t="s">
        <v>20</v>
      </c>
      <c r="C647" s="81">
        <f>Придніпровський!C30</f>
        <v>184</v>
      </c>
      <c r="D647" s="81">
        <f>Придніпровський!D30</f>
        <v>0</v>
      </c>
      <c r="E647" s="81">
        <f>Придніпровський!E30</f>
        <v>184</v>
      </c>
      <c r="F647" s="81">
        <f>Придніпровський!F30</f>
        <v>241</v>
      </c>
      <c r="G647" s="81">
        <f>Придніпровський!G30</f>
        <v>46</v>
      </c>
      <c r="H647" s="81">
        <f>Придніпровський!H30</f>
        <v>230</v>
      </c>
      <c r="I647" s="81">
        <f>Придніпровський!I30</f>
        <v>0</v>
      </c>
      <c r="J647" s="83">
        <f>Придніпровський!J30</f>
        <v>42.517000000000003</v>
      </c>
      <c r="K647" s="83">
        <f>Придніпровський!K30</f>
        <v>31.875000000000004</v>
      </c>
      <c r="L647" s="81">
        <f>Придніпровський!L30</f>
        <v>19</v>
      </c>
      <c r="M647" s="81">
        <f>Придніпровський!M30</f>
        <v>14</v>
      </c>
      <c r="N647" s="81">
        <f>Придніпровський!N30</f>
        <v>1</v>
      </c>
      <c r="O647" s="83">
        <f>Придніпровський!O30</f>
        <v>60.078000000000003</v>
      </c>
      <c r="P647" s="81">
        <f>Придніпровський!P30</f>
        <v>4</v>
      </c>
      <c r="Q647" s="83">
        <f>Придніпровський!Q30</f>
        <v>1855.1559999999999</v>
      </c>
      <c r="R647" s="83">
        <f>Придніпровський!R30</f>
        <v>6480.2409999999991</v>
      </c>
      <c r="S647" s="83">
        <f>Придніпровський!S30</f>
        <v>4480.4799999999996</v>
      </c>
      <c r="T647" s="81">
        <f>Придніпровський!T30</f>
        <v>21</v>
      </c>
      <c r="U647" s="83">
        <f>Придніпровський!U30</f>
        <v>2292.62</v>
      </c>
      <c r="V647" s="81">
        <f>Придніпровський!V30</f>
        <v>2</v>
      </c>
      <c r="W647" s="83">
        <f>Придніпровський!W30</f>
        <v>111.396</v>
      </c>
      <c r="X647" s="83">
        <f>Придніпровський!X30</f>
        <v>0</v>
      </c>
      <c r="Y647" s="83">
        <f>Придніпровський!Y30</f>
        <v>111.396</v>
      </c>
      <c r="Z647" s="81">
        <f>Придніпровський!Z30</f>
        <v>0</v>
      </c>
      <c r="AA647" s="81">
        <f>Придніпровський!AA30</f>
        <v>0</v>
      </c>
    </row>
    <row r="648" spans="1:27" ht="31.5" x14ac:dyDescent="0.25">
      <c r="A648" s="89">
        <v>17</v>
      </c>
      <c r="B648" s="87" t="s">
        <v>21</v>
      </c>
      <c r="C648" s="81">
        <f>Південний!C30</f>
        <v>106</v>
      </c>
      <c r="D648" s="81">
        <f>Південний!D30</f>
        <v>0</v>
      </c>
      <c r="E648" s="81">
        <f>Південний!E30</f>
        <v>106</v>
      </c>
      <c r="F648" s="81">
        <f>Південний!F30</f>
        <v>494</v>
      </c>
      <c r="G648" s="81">
        <f>Південний!G30</f>
        <v>40</v>
      </c>
      <c r="H648" s="81">
        <f>Південний!H30</f>
        <v>486</v>
      </c>
      <c r="I648" s="81">
        <f>Південний!I30</f>
        <v>5</v>
      </c>
      <c r="J648" s="83">
        <f>Південний!J30</f>
        <v>37.026000000000003</v>
      </c>
      <c r="K648" s="83">
        <f>Південний!K30</f>
        <v>30.838000000000001</v>
      </c>
      <c r="L648" s="81">
        <f>Південний!L30</f>
        <v>4</v>
      </c>
      <c r="M648" s="81">
        <f>Південний!M30</f>
        <v>3</v>
      </c>
      <c r="N648" s="81">
        <f>Південний!N30</f>
        <v>0</v>
      </c>
      <c r="O648" s="83">
        <f>Південний!O30</f>
        <v>0</v>
      </c>
      <c r="P648" s="81">
        <f>Південний!P30</f>
        <v>0</v>
      </c>
      <c r="Q648" s="83">
        <f>Південний!Q30</f>
        <v>0</v>
      </c>
      <c r="R648" s="83">
        <f>Південний!R30</f>
        <v>731.29</v>
      </c>
      <c r="S648" s="83">
        <f>Південний!S30</f>
        <v>0</v>
      </c>
      <c r="T648" s="81">
        <f>Південний!T30</f>
        <v>5</v>
      </c>
      <c r="U648" s="83">
        <f>Південний!U30</f>
        <v>244.291</v>
      </c>
      <c r="V648" s="81">
        <f>Південний!V30</f>
        <v>2</v>
      </c>
      <c r="W648" s="83">
        <f>Південний!W30</f>
        <v>69.710000000000008</v>
      </c>
      <c r="X648" s="83">
        <f>Південний!X30</f>
        <v>45.968000000000004</v>
      </c>
      <c r="Y648" s="83">
        <f>Південний!Y30</f>
        <v>23.742000000000001</v>
      </c>
      <c r="Z648" s="81">
        <f>Південний!Z30</f>
        <v>0</v>
      </c>
      <c r="AA648" s="81">
        <f>Південний!AA30</f>
        <v>0</v>
      </c>
    </row>
    <row r="649" spans="1:27" ht="31.5" x14ac:dyDescent="0.25">
      <c r="A649" s="89">
        <v>18</v>
      </c>
      <c r="B649" s="87" t="s">
        <v>22</v>
      </c>
      <c r="C649" s="81">
        <f>'Південно-Західний'!C30</f>
        <v>1209</v>
      </c>
      <c r="D649" s="81">
        <f>'Південно-Західний'!D30</f>
        <v>0</v>
      </c>
      <c r="E649" s="81">
        <f>'Південно-Західний'!E30</f>
        <v>1209</v>
      </c>
      <c r="F649" s="81">
        <f>'Південно-Західний'!F30</f>
        <v>959</v>
      </c>
      <c r="G649" s="81">
        <f>'Південно-Західний'!G30</f>
        <v>116</v>
      </c>
      <c r="H649" s="81">
        <f>'Південно-Західний'!H30</f>
        <v>929</v>
      </c>
      <c r="I649" s="81">
        <f>'Південно-Західний'!I30</f>
        <v>0</v>
      </c>
      <c r="J649" s="83">
        <f>'Південно-Західний'!J30</f>
        <v>85.883999999999986</v>
      </c>
      <c r="K649" s="83">
        <f>'Південно-Західний'!K30</f>
        <v>71.960999999999999</v>
      </c>
      <c r="L649" s="81">
        <f>'Південно-Західний'!L30</f>
        <v>1</v>
      </c>
      <c r="M649" s="81">
        <f>'Південно-Західний'!M30</f>
        <v>0</v>
      </c>
      <c r="N649" s="81">
        <f>'Південно-Західний'!N30</f>
        <v>0</v>
      </c>
      <c r="O649" s="83">
        <f>'Південно-Західний'!O30</f>
        <v>0</v>
      </c>
      <c r="P649" s="81">
        <f>'Південно-Західний'!P30</f>
        <v>0</v>
      </c>
      <c r="Q649" s="83">
        <f>'Південно-Західний'!Q30</f>
        <v>0</v>
      </c>
      <c r="R649" s="83">
        <f>'Південно-Західний'!R30</f>
        <v>12358.838889999999</v>
      </c>
      <c r="S649" s="83">
        <f>'Південно-Західний'!S30</f>
        <v>0</v>
      </c>
      <c r="T649" s="81">
        <f>'Південно-Західний'!T30</f>
        <v>18</v>
      </c>
      <c r="U649" s="83">
        <f>'Південно-Західний'!U30</f>
        <v>1853.7735000000002</v>
      </c>
      <c r="V649" s="81">
        <f>'Південно-Західний'!V30</f>
        <v>7</v>
      </c>
      <c r="W649" s="83">
        <f>'Південно-Західний'!W30</f>
        <v>301.68612000000002</v>
      </c>
      <c r="X649" s="83">
        <f>'Південно-Західний'!X30</f>
        <v>134.0025</v>
      </c>
      <c r="Y649" s="83">
        <f>'Південно-Західний'!Y30</f>
        <v>167.68361999999999</v>
      </c>
      <c r="Z649" s="81">
        <f>'Південно-Західний'!Z30</f>
        <v>0</v>
      </c>
      <c r="AA649" s="81">
        <f>'Південно-Західний'!AA30</f>
        <v>0</v>
      </c>
    </row>
    <row r="650" spans="1:27" ht="31.5" x14ac:dyDescent="0.25">
      <c r="A650" s="90"/>
      <c r="B650" s="91" t="s">
        <v>23</v>
      </c>
      <c r="C650" s="94">
        <f>ЦА!C30</f>
        <v>0</v>
      </c>
      <c r="D650" s="94">
        <f>ЦА!D30</f>
        <v>0</v>
      </c>
      <c r="E650" s="94">
        <f>ЦА!E30</f>
        <v>0</v>
      </c>
      <c r="F650" s="94">
        <f>ЦА!F30</f>
        <v>0</v>
      </c>
      <c r="G650" s="94">
        <f>ЦА!G30</f>
        <v>0</v>
      </c>
      <c r="H650" s="94">
        <f>ЦА!H30</f>
        <v>0</v>
      </c>
      <c r="I650" s="94">
        <f>ЦА!I30</f>
        <v>0</v>
      </c>
      <c r="J650" s="93">
        <f>ЦА!J30</f>
        <v>0</v>
      </c>
      <c r="K650" s="93">
        <f>ЦА!K30</f>
        <v>0</v>
      </c>
      <c r="L650" s="94">
        <f>ЦА!L30</f>
        <v>0</v>
      </c>
      <c r="M650" s="94">
        <f>ЦА!M30</f>
        <v>0</v>
      </c>
      <c r="N650" s="94">
        <f>ЦА!N30</f>
        <v>0</v>
      </c>
      <c r="O650" s="93">
        <f>ЦА!O30</f>
        <v>0</v>
      </c>
      <c r="P650" s="94">
        <f>ЦА!P30</f>
        <v>0</v>
      </c>
      <c r="Q650" s="93">
        <f>ЦА!Q30</f>
        <v>0</v>
      </c>
      <c r="R650" s="93">
        <f>ЦА!R30</f>
        <v>0</v>
      </c>
      <c r="S650" s="93">
        <f>ЦА!S30</f>
        <v>0</v>
      </c>
      <c r="T650" s="94">
        <f>ЦА!T30</f>
        <v>0</v>
      </c>
      <c r="U650" s="93">
        <f>ЦА!U30</f>
        <v>0</v>
      </c>
      <c r="V650" s="94">
        <f>ЦА!V30</f>
        <v>0</v>
      </c>
      <c r="W650" s="93">
        <f>ЦА!W30</f>
        <v>0</v>
      </c>
      <c r="X650" s="93">
        <f>ЦА!X30</f>
        <v>0</v>
      </c>
      <c r="Y650" s="93">
        <f>ЦА!Y30</f>
        <v>0</v>
      </c>
      <c r="Z650" s="94">
        <f>ЦА!Z30</f>
        <v>0</v>
      </c>
      <c r="AA650" s="94">
        <f>ЦА!AA30</f>
        <v>0</v>
      </c>
    </row>
    <row r="651" spans="1:27" ht="15.75" x14ac:dyDescent="0.25">
      <c r="A651" s="129" t="s">
        <v>109</v>
      </c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  <c r="AA651" s="129"/>
    </row>
    <row r="652" spans="1:27" ht="15" customHeight="1" x14ac:dyDescent="0.25">
      <c r="A652" s="132" t="s">
        <v>53</v>
      </c>
      <c r="B652" s="132" t="s">
        <v>24</v>
      </c>
      <c r="C652" s="132" t="s">
        <v>25</v>
      </c>
      <c r="D652" s="132"/>
      <c r="E652" s="132"/>
      <c r="F652" s="132" t="s">
        <v>0</v>
      </c>
      <c r="G652" s="132"/>
      <c r="H652" s="132" t="s">
        <v>54</v>
      </c>
      <c r="I652" s="132"/>
      <c r="J652" s="132" t="s">
        <v>55</v>
      </c>
      <c r="K652" s="132"/>
      <c r="L652" s="138" t="s">
        <v>56</v>
      </c>
      <c r="M652" s="139"/>
      <c r="N652" s="138" t="s">
        <v>57</v>
      </c>
      <c r="O652" s="142"/>
      <c r="P652" s="142"/>
      <c r="Q652" s="139"/>
      <c r="R652" s="132" t="s">
        <v>26</v>
      </c>
      <c r="S652" s="132"/>
      <c r="T652" s="132" t="s">
        <v>83</v>
      </c>
      <c r="U652" s="132"/>
      <c r="V652" s="132"/>
      <c r="W652" s="132"/>
      <c r="X652" s="132"/>
      <c r="Y652" s="132"/>
      <c r="Z652" s="132" t="s">
        <v>59</v>
      </c>
      <c r="AA652" s="132"/>
    </row>
    <row r="653" spans="1:27" ht="15" customHeight="1" x14ac:dyDescent="0.25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40"/>
      <c r="M653" s="141"/>
      <c r="N653" s="140"/>
      <c r="O653" s="143"/>
      <c r="P653" s="143"/>
      <c r="Q653" s="141"/>
      <c r="R653" s="132"/>
      <c r="S653" s="132"/>
      <c r="T653" s="132" t="s">
        <v>60</v>
      </c>
      <c r="U653" s="132"/>
      <c r="V653" s="132" t="s">
        <v>1</v>
      </c>
      <c r="W653" s="132"/>
      <c r="X653" s="132"/>
      <c r="Y653" s="132"/>
      <c r="Z653" s="132"/>
      <c r="AA653" s="132"/>
    </row>
    <row r="654" spans="1:27" ht="15" customHeight="1" x14ac:dyDescent="0.25">
      <c r="A654" s="132"/>
      <c r="B654" s="132"/>
      <c r="C654" s="131" t="s">
        <v>2</v>
      </c>
      <c r="D654" s="127" t="s">
        <v>81</v>
      </c>
      <c r="E654" s="127" t="s">
        <v>82</v>
      </c>
      <c r="F654" s="131" t="s">
        <v>61</v>
      </c>
      <c r="G654" s="131" t="s">
        <v>62</v>
      </c>
      <c r="H654" s="131" t="s">
        <v>2</v>
      </c>
      <c r="I654" s="131" t="s">
        <v>27</v>
      </c>
      <c r="J654" s="133" t="s">
        <v>3</v>
      </c>
      <c r="K654" s="133" t="s">
        <v>1</v>
      </c>
      <c r="L654" s="134" t="s">
        <v>63</v>
      </c>
      <c r="M654" s="134" t="s">
        <v>64</v>
      </c>
      <c r="N654" s="134" t="s">
        <v>65</v>
      </c>
      <c r="O654" s="134" t="s">
        <v>66</v>
      </c>
      <c r="P654" s="137" t="s">
        <v>67</v>
      </c>
      <c r="Q654" s="137"/>
      <c r="R654" s="131" t="s">
        <v>2</v>
      </c>
      <c r="S654" s="131" t="s">
        <v>68</v>
      </c>
      <c r="T654" s="130" t="s">
        <v>65</v>
      </c>
      <c r="U654" s="130" t="s">
        <v>69</v>
      </c>
      <c r="V654" s="130" t="s">
        <v>65</v>
      </c>
      <c r="W654" s="132" t="s">
        <v>70</v>
      </c>
      <c r="X654" s="132"/>
      <c r="Y654" s="132"/>
      <c r="Z654" s="130" t="s">
        <v>4</v>
      </c>
      <c r="AA654" s="130" t="s">
        <v>28</v>
      </c>
    </row>
    <row r="655" spans="1:27" ht="177.75" x14ac:dyDescent="0.25">
      <c r="A655" s="132"/>
      <c r="B655" s="132"/>
      <c r="C655" s="131"/>
      <c r="D655" s="128"/>
      <c r="E655" s="128"/>
      <c r="F655" s="131"/>
      <c r="G655" s="131"/>
      <c r="H655" s="131"/>
      <c r="I655" s="131"/>
      <c r="J655" s="133"/>
      <c r="K655" s="133"/>
      <c r="L655" s="135"/>
      <c r="M655" s="135"/>
      <c r="N655" s="135"/>
      <c r="O655" s="135"/>
      <c r="P655" s="69" t="s">
        <v>65</v>
      </c>
      <c r="Q655" s="70" t="s">
        <v>66</v>
      </c>
      <c r="R655" s="131"/>
      <c r="S655" s="131"/>
      <c r="T655" s="130"/>
      <c r="U655" s="130"/>
      <c r="V655" s="130"/>
      <c r="W655" s="71" t="s">
        <v>71</v>
      </c>
      <c r="X655" s="71" t="s">
        <v>72</v>
      </c>
      <c r="Y655" s="72" t="s">
        <v>73</v>
      </c>
      <c r="Z655" s="130"/>
      <c r="AA655" s="130"/>
    </row>
    <row r="656" spans="1:27" ht="15.75" x14ac:dyDescent="0.25">
      <c r="A656" s="73">
        <v>1</v>
      </c>
      <c r="B656" s="73">
        <v>2</v>
      </c>
      <c r="C656" s="73">
        <v>3</v>
      </c>
      <c r="D656" s="73">
        <v>4</v>
      </c>
      <c r="E656" s="73">
        <v>5</v>
      </c>
      <c r="F656" s="73">
        <v>6</v>
      </c>
      <c r="G656" s="73">
        <v>7</v>
      </c>
      <c r="H656" s="73">
        <v>8</v>
      </c>
      <c r="I656" s="73">
        <v>9</v>
      </c>
      <c r="J656" s="73">
        <v>10</v>
      </c>
      <c r="K656" s="73">
        <v>11</v>
      </c>
      <c r="L656" s="73">
        <v>12</v>
      </c>
      <c r="M656" s="73">
        <v>13</v>
      </c>
      <c r="N656" s="73">
        <v>14</v>
      </c>
      <c r="O656" s="73">
        <v>15</v>
      </c>
      <c r="P656" s="73">
        <v>16</v>
      </c>
      <c r="Q656" s="73">
        <v>17</v>
      </c>
      <c r="R656" s="73">
        <v>18</v>
      </c>
      <c r="S656" s="73">
        <v>19</v>
      </c>
      <c r="T656" s="73">
        <v>20</v>
      </c>
      <c r="U656" s="73">
        <v>21</v>
      </c>
      <c r="V656" s="73">
        <v>22</v>
      </c>
      <c r="W656" s="73">
        <v>23</v>
      </c>
      <c r="X656" s="73">
        <v>24</v>
      </c>
      <c r="Y656" s="73">
        <v>25</v>
      </c>
      <c r="Z656" s="73">
        <v>26</v>
      </c>
      <c r="AA656" s="74">
        <v>27</v>
      </c>
    </row>
    <row r="657" spans="1:27" ht="15.75" x14ac:dyDescent="0.25">
      <c r="A657" s="75"/>
      <c r="B657" s="76"/>
      <c r="C657" s="77">
        <f t="shared" ref="C657:AA657" si="282">SUM(C658:C675)+C676</f>
        <v>1910</v>
      </c>
      <c r="D657" s="77">
        <f t="shared" ref="D657" si="283">SUM(D658:D675)+D676</f>
        <v>0</v>
      </c>
      <c r="E657" s="77">
        <f t="shared" si="282"/>
        <v>1910</v>
      </c>
      <c r="F657" s="77">
        <f t="shared" si="282"/>
        <v>2731</v>
      </c>
      <c r="G657" s="77">
        <f t="shared" si="282"/>
        <v>212</v>
      </c>
      <c r="H657" s="77">
        <f t="shared" si="282"/>
        <v>2747</v>
      </c>
      <c r="I657" s="77">
        <f t="shared" si="282"/>
        <v>24</v>
      </c>
      <c r="J657" s="78">
        <f t="shared" si="282"/>
        <v>267.03999999999996</v>
      </c>
      <c r="K657" s="78">
        <f t="shared" si="282"/>
        <v>245.76399999999998</v>
      </c>
      <c r="L657" s="77">
        <f t="shared" si="282"/>
        <v>57</v>
      </c>
      <c r="M657" s="77">
        <f t="shared" si="282"/>
        <v>30</v>
      </c>
      <c r="N657" s="77">
        <f t="shared" si="282"/>
        <v>2</v>
      </c>
      <c r="O657" s="78">
        <f t="shared" si="282"/>
        <v>99.772999999999996</v>
      </c>
      <c r="P657" s="77">
        <f t="shared" si="282"/>
        <v>10</v>
      </c>
      <c r="Q657" s="78">
        <f t="shared" si="282"/>
        <v>1965.027</v>
      </c>
      <c r="R657" s="78">
        <f t="shared" si="282"/>
        <v>33287.356890000003</v>
      </c>
      <c r="S657" s="78">
        <f t="shared" si="282"/>
        <v>11114.789999999999</v>
      </c>
      <c r="T657" s="77">
        <f t="shared" si="282"/>
        <v>81</v>
      </c>
      <c r="U657" s="78">
        <f t="shared" si="282"/>
        <v>9903.6045000000013</v>
      </c>
      <c r="V657" s="77">
        <f t="shared" si="282"/>
        <v>49</v>
      </c>
      <c r="W657" s="78">
        <f t="shared" si="282"/>
        <v>1192.3605400000001</v>
      </c>
      <c r="X657" s="78">
        <f t="shared" si="282"/>
        <v>385.60249999999996</v>
      </c>
      <c r="Y657" s="78">
        <f t="shared" si="282"/>
        <v>806.75803999999994</v>
      </c>
      <c r="Z657" s="77">
        <f t="shared" si="282"/>
        <v>0</v>
      </c>
      <c r="AA657" s="77">
        <f t="shared" si="282"/>
        <v>0</v>
      </c>
    </row>
    <row r="658" spans="1:27" ht="15.75" x14ac:dyDescent="0.25">
      <c r="A658" s="79">
        <v>1</v>
      </c>
      <c r="B658" s="80" t="s">
        <v>5</v>
      </c>
      <c r="C658" s="81">
        <f>Вінниця!C31</f>
        <v>3</v>
      </c>
      <c r="D658" s="81">
        <f>Вінниця!D31</f>
        <v>0</v>
      </c>
      <c r="E658" s="81">
        <f>Вінниця!E31</f>
        <v>3</v>
      </c>
      <c r="F658" s="81">
        <f>Вінниця!F31</f>
        <v>78</v>
      </c>
      <c r="G658" s="81">
        <f>Вінниця!G31</f>
        <v>18</v>
      </c>
      <c r="H658" s="81">
        <f>Вінниця!H31</f>
        <v>68</v>
      </c>
      <c r="I658" s="81">
        <f>Вінниця!I31</f>
        <v>0</v>
      </c>
      <c r="J658" s="83">
        <f>Вінниця!J31</f>
        <v>19.397000000000002</v>
      </c>
      <c r="K658" s="83">
        <f>Вінниця!K31</f>
        <v>18.888999999999999</v>
      </c>
      <c r="L658" s="81">
        <f>Вінниця!L31</f>
        <v>6</v>
      </c>
      <c r="M658" s="81">
        <f>Вінниця!M31</f>
        <v>6</v>
      </c>
      <c r="N658" s="81">
        <f>Вінниця!N31</f>
        <v>0</v>
      </c>
      <c r="O658" s="83">
        <f>Вінниця!O31</f>
        <v>0</v>
      </c>
      <c r="P658" s="81">
        <f>Вінниця!P31</f>
        <v>0</v>
      </c>
      <c r="Q658" s="83">
        <f>Вінниця!Q31</f>
        <v>0</v>
      </c>
      <c r="R658" s="83">
        <f>Вінниця!R31</f>
        <v>5741.4719999999998</v>
      </c>
      <c r="S658" s="83">
        <f>Вінниця!S31</f>
        <v>0</v>
      </c>
      <c r="T658" s="81">
        <f>Вінниця!T31</f>
        <v>16</v>
      </c>
      <c r="U658" s="83">
        <f>Вінниця!U31</f>
        <v>4620.5320000000002</v>
      </c>
      <c r="V658" s="81">
        <f>Вінниця!V31</f>
        <v>16</v>
      </c>
      <c r="W658" s="83">
        <f>Вінниця!W31</f>
        <v>498.95800000000003</v>
      </c>
      <c r="X658" s="83">
        <f>Вінниця!X31</f>
        <v>54.250999999999998</v>
      </c>
      <c r="Y658" s="83">
        <f>Вінниця!Y31</f>
        <v>444.70699999999999</v>
      </c>
      <c r="Z658" s="81">
        <f>Вінниця!Z31</f>
        <v>0</v>
      </c>
      <c r="AA658" s="81">
        <f>Вінниця!AA31</f>
        <v>0</v>
      </c>
    </row>
    <row r="659" spans="1:27" ht="15.75" x14ac:dyDescent="0.25">
      <c r="A659" s="79">
        <v>2</v>
      </c>
      <c r="B659" s="84" t="s">
        <v>6</v>
      </c>
      <c r="C659" s="81">
        <f>Волинь!C31</f>
        <v>113</v>
      </c>
      <c r="D659" s="81">
        <f>Волинь!D31</f>
        <v>0</v>
      </c>
      <c r="E659" s="81">
        <f>Волинь!E31</f>
        <v>113</v>
      </c>
      <c r="F659" s="81">
        <f>Волинь!F31</f>
        <v>192</v>
      </c>
      <c r="G659" s="81">
        <f>Волинь!G31</f>
        <v>2</v>
      </c>
      <c r="H659" s="81">
        <f>Волинь!H31</f>
        <v>190</v>
      </c>
      <c r="I659" s="81">
        <f>Волинь!I31</f>
        <v>0</v>
      </c>
      <c r="J659" s="83">
        <f>Волинь!J31</f>
        <v>16.643000000000001</v>
      </c>
      <c r="K659" s="83">
        <f>Волинь!K31</f>
        <v>15.597</v>
      </c>
      <c r="L659" s="81">
        <f>Волинь!L31</f>
        <v>0</v>
      </c>
      <c r="M659" s="81">
        <f>Волинь!M31</f>
        <v>0</v>
      </c>
      <c r="N659" s="81">
        <f>Волинь!N31</f>
        <v>0</v>
      </c>
      <c r="O659" s="83">
        <f>Волинь!O31</f>
        <v>0</v>
      </c>
      <c r="P659" s="81">
        <f>Волинь!P31</f>
        <v>0</v>
      </c>
      <c r="Q659" s="83">
        <f>Волинь!Q31</f>
        <v>0</v>
      </c>
      <c r="R659" s="83">
        <f>Волинь!R31</f>
        <v>28.526</v>
      </c>
      <c r="S659" s="83">
        <f>Волинь!S31</f>
        <v>0</v>
      </c>
      <c r="T659" s="81">
        <f>Волинь!T31</f>
        <v>1</v>
      </c>
      <c r="U659" s="83">
        <f>Волинь!U31</f>
        <v>28.526</v>
      </c>
      <c r="V659" s="81">
        <f>Волинь!V31</f>
        <v>1</v>
      </c>
      <c r="W659" s="83">
        <f>Волинь!W31</f>
        <v>26.318000000000001</v>
      </c>
      <c r="X659" s="83">
        <f>Волинь!X31</f>
        <v>0</v>
      </c>
      <c r="Y659" s="83">
        <f>Волинь!Y31</f>
        <v>26.318000000000001</v>
      </c>
      <c r="Z659" s="81">
        <f>Волинь!Z31</f>
        <v>0</v>
      </c>
      <c r="AA659" s="81">
        <f>Волинь!AA31</f>
        <v>0</v>
      </c>
    </row>
    <row r="660" spans="1:27" ht="15.75" x14ac:dyDescent="0.25">
      <c r="A660" s="79">
        <v>3</v>
      </c>
      <c r="B660" s="84" t="s">
        <v>7</v>
      </c>
      <c r="C660" s="81">
        <f>Донецьк!C31</f>
        <v>0</v>
      </c>
      <c r="D660" s="81">
        <f>Донецьк!D31</f>
        <v>0</v>
      </c>
      <c r="E660" s="81">
        <f>Донецьк!E31</f>
        <v>0</v>
      </c>
      <c r="F660" s="81">
        <f>Донецьк!F31</f>
        <v>0</v>
      </c>
      <c r="G660" s="81">
        <f>Донецьк!G31</f>
        <v>0</v>
      </c>
      <c r="H660" s="81">
        <f>Донецьк!H31</f>
        <v>0</v>
      </c>
      <c r="I660" s="81">
        <f>Донецьк!I31</f>
        <v>0</v>
      </c>
      <c r="J660" s="83">
        <f>Донецьк!J31</f>
        <v>0</v>
      </c>
      <c r="K660" s="83">
        <f>Донецьк!K31</f>
        <v>0</v>
      </c>
      <c r="L660" s="81">
        <f>Донецьк!L31</f>
        <v>0</v>
      </c>
      <c r="M660" s="81">
        <f>Донецьк!M31</f>
        <v>0</v>
      </c>
      <c r="N660" s="81">
        <f>Донецьк!N31</f>
        <v>0</v>
      </c>
      <c r="O660" s="83">
        <f>Донецьк!O31</f>
        <v>0</v>
      </c>
      <c r="P660" s="81">
        <f>Донецьк!P31</f>
        <v>0</v>
      </c>
      <c r="Q660" s="83">
        <f>Донецьк!Q31</f>
        <v>0</v>
      </c>
      <c r="R660" s="83">
        <f>Донецьк!R31</f>
        <v>0</v>
      </c>
      <c r="S660" s="83">
        <f>Донецьк!S31</f>
        <v>0</v>
      </c>
      <c r="T660" s="81">
        <f>Донецьк!T31</f>
        <v>0</v>
      </c>
      <c r="U660" s="83">
        <f>Донецьк!U31</f>
        <v>0</v>
      </c>
      <c r="V660" s="81">
        <f>Донецьк!V31</f>
        <v>0</v>
      </c>
      <c r="W660" s="83">
        <f>Донецьк!W31</f>
        <v>0</v>
      </c>
      <c r="X660" s="83">
        <f>Донецьк!X31</f>
        <v>0</v>
      </c>
      <c r="Y660" s="83">
        <f>Донецьк!Y31</f>
        <v>0</v>
      </c>
      <c r="Z660" s="81">
        <f>Донецьк!Z31</f>
        <v>0</v>
      </c>
      <c r="AA660" s="81">
        <f>Донецьк!AA31</f>
        <v>0</v>
      </c>
    </row>
    <row r="661" spans="1:27" ht="15.75" x14ac:dyDescent="0.25">
      <c r="A661" s="79">
        <v>4</v>
      </c>
      <c r="B661" s="84" t="s">
        <v>8</v>
      </c>
      <c r="C661" s="81">
        <f>Закарпаття!C31</f>
        <v>16</v>
      </c>
      <c r="D661" s="81">
        <f>Закарпаття!D31</f>
        <v>0</v>
      </c>
      <c r="E661" s="81">
        <f>Закарпаття!E31</f>
        <v>16</v>
      </c>
      <c r="F661" s="81">
        <f>Закарпаття!F31</f>
        <v>50</v>
      </c>
      <c r="G661" s="81">
        <f>Закарпаття!G31</f>
        <v>0</v>
      </c>
      <c r="H661" s="81">
        <f>Закарпаття!H31</f>
        <v>50</v>
      </c>
      <c r="I661" s="81">
        <f>Закарпаття!I31</f>
        <v>0</v>
      </c>
      <c r="J661" s="83">
        <f>Закарпаття!J31</f>
        <v>3.6890000000000001</v>
      </c>
      <c r="K661" s="83">
        <f>Закарпаття!K31</f>
        <v>3.6890000000000001</v>
      </c>
      <c r="L661" s="81">
        <f>Закарпаття!L31</f>
        <v>0</v>
      </c>
      <c r="M661" s="81">
        <f>Закарпаття!M31</f>
        <v>0</v>
      </c>
      <c r="N661" s="81">
        <f>Закарпаття!N31</f>
        <v>0</v>
      </c>
      <c r="O661" s="83">
        <f>Закарпаття!O31</f>
        <v>0</v>
      </c>
      <c r="P661" s="81">
        <f>Закарпаття!P31</f>
        <v>0</v>
      </c>
      <c r="Q661" s="83">
        <f>Закарпаття!Q31</f>
        <v>0</v>
      </c>
      <c r="R661" s="83">
        <f>Закарпаття!R31</f>
        <v>0</v>
      </c>
      <c r="S661" s="83">
        <f>Закарпаття!S31</f>
        <v>0</v>
      </c>
      <c r="T661" s="81">
        <f>Закарпаття!T31</f>
        <v>0</v>
      </c>
      <c r="U661" s="83">
        <f>Закарпаття!U31</f>
        <v>0</v>
      </c>
      <c r="V661" s="81">
        <f>Закарпаття!V31</f>
        <v>0</v>
      </c>
      <c r="W661" s="83">
        <f>Закарпаття!W31</f>
        <v>0</v>
      </c>
      <c r="X661" s="83">
        <f>Закарпаття!X31</f>
        <v>0</v>
      </c>
      <c r="Y661" s="83">
        <f>Закарпаття!Y31</f>
        <v>0</v>
      </c>
      <c r="Z661" s="81">
        <f>Закарпаття!Z31</f>
        <v>0</v>
      </c>
      <c r="AA661" s="81">
        <f>Закарпаття!AA31</f>
        <v>0</v>
      </c>
    </row>
    <row r="662" spans="1:27" ht="15.75" x14ac:dyDescent="0.25">
      <c r="A662" s="79">
        <v>5</v>
      </c>
      <c r="B662" s="84" t="s">
        <v>9</v>
      </c>
      <c r="C662" s="81">
        <f>Луганськ!C31</f>
        <v>0</v>
      </c>
      <c r="D662" s="81">
        <f>Луганськ!D31</f>
        <v>0</v>
      </c>
      <c r="E662" s="81">
        <f>Луганськ!E31</f>
        <v>0</v>
      </c>
      <c r="F662" s="81">
        <f>Луганськ!F31</f>
        <v>0</v>
      </c>
      <c r="G662" s="81">
        <f>Луганськ!G31</f>
        <v>0</v>
      </c>
      <c r="H662" s="81">
        <f>Луганськ!H31</f>
        <v>0</v>
      </c>
      <c r="I662" s="81">
        <f>Луганськ!I31</f>
        <v>0</v>
      </c>
      <c r="J662" s="83">
        <f>Луганськ!J31</f>
        <v>0</v>
      </c>
      <c r="K662" s="83">
        <f>Луганськ!K31</f>
        <v>0</v>
      </c>
      <c r="L662" s="81">
        <f>Луганськ!L31</f>
        <v>0</v>
      </c>
      <c r="M662" s="81">
        <f>Луганськ!M31</f>
        <v>0</v>
      </c>
      <c r="N662" s="81">
        <f>Луганськ!N31</f>
        <v>0</v>
      </c>
      <c r="O662" s="83">
        <f>Луганськ!O31</f>
        <v>0</v>
      </c>
      <c r="P662" s="81">
        <f>Луганськ!P31</f>
        <v>0</v>
      </c>
      <c r="Q662" s="83">
        <f>Луганськ!Q31</f>
        <v>0</v>
      </c>
      <c r="R662" s="83">
        <f>Луганськ!R31</f>
        <v>0</v>
      </c>
      <c r="S662" s="83">
        <f>Луганськ!S31</f>
        <v>0</v>
      </c>
      <c r="T662" s="81">
        <f>Луганськ!T31</f>
        <v>0</v>
      </c>
      <c r="U662" s="83">
        <f>Луганськ!U31</f>
        <v>0</v>
      </c>
      <c r="V662" s="81">
        <f>Луганськ!V31</f>
        <v>0</v>
      </c>
      <c r="W662" s="83">
        <f>Луганськ!W31</f>
        <v>0</v>
      </c>
      <c r="X662" s="83">
        <f>Луганськ!X31</f>
        <v>0</v>
      </c>
      <c r="Y662" s="83">
        <f>Луганськ!Y31</f>
        <v>0</v>
      </c>
      <c r="Z662" s="81">
        <f>Луганськ!Z31</f>
        <v>0</v>
      </c>
      <c r="AA662" s="81">
        <f>Луганськ!AA31</f>
        <v>0</v>
      </c>
    </row>
    <row r="663" spans="1:27" ht="15.75" x14ac:dyDescent="0.25">
      <c r="A663" s="79">
        <v>6</v>
      </c>
      <c r="B663" s="84" t="s">
        <v>10</v>
      </c>
      <c r="C663" s="81">
        <f>Львів!C31</f>
        <v>140</v>
      </c>
      <c r="D663" s="81">
        <f>Львів!D31</f>
        <v>0</v>
      </c>
      <c r="E663" s="81">
        <f>Львів!E31</f>
        <v>140</v>
      </c>
      <c r="F663" s="81">
        <f>Львів!F31</f>
        <v>236</v>
      </c>
      <c r="G663" s="81">
        <f>Львів!G31</f>
        <v>3</v>
      </c>
      <c r="H663" s="81">
        <f>Львів!H31</f>
        <v>328</v>
      </c>
      <c r="I663" s="81">
        <f>Львів!I31</f>
        <v>4</v>
      </c>
      <c r="J663" s="83">
        <f>Львів!J31</f>
        <v>36.176000000000002</v>
      </c>
      <c r="K663" s="83">
        <f>Львів!K31</f>
        <v>37.026000000000003</v>
      </c>
      <c r="L663" s="81">
        <f>Львів!L31</f>
        <v>1</v>
      </c>
      <c r="M663" s="81">
        <f>Львів!M31</f>
        <v>0</v>
      </c>
      <c r="N663" s="81">
        <f>Львів!N31</f>
        <v>0</v>
      </c>
      <c r="O663" s="83">
        <f>Львів!O31</f>
        <v>0</v>
      </c>
      <c r="P663" s="81">
        <f>Львів!P31</f>
        <v>0</v>
      </c>
      <c r="Q663" s="83">
        <f>Львів!Q31</f>
        <v>0</v>
      </c>
      <c r="R663" s="83">
        <f>Львів!R31</f>
        <v>101.218</v>
      </c>
      <c r="S663" s="83">
        <f>Львів!S31</f>
        <v>0</v>
      </c>
      <c r="T663" s="81">
        <f>Львів!T31</f>
        <v>5</v>
      </c>
      <c r="U663" s="83">
        <f>Львів!U31</f>
        <v>101.218</v>
      </c>
      <c r="V663" s="81">
        <f>Львів!V31</f>
        <v>2</v>
      </c>
      <c r="W663" s="83">
        <f>Львів!W31</f>
        <v>7.1740000000000004</v>
      </c>
      <c r="X663" s="83">
        <f>Львів!X31</f>
        <v>7.1740000000000004</v>
      </c>
      <c r="Y663" s="83">
        <f>Львів!Y31</f>
        <v>0</v>
      </c>
      <c r="Z663" s="81">
        <f>Львів!Z31</f>
        <v>0</v>
      </c>
      <c r="AA663" s="81">
        <f>Львів!AA31</f>
        <v>0</v>
      </c>
    </row>
    <row r="664" spans="1:27" ht="15.75" x14ac:dyDescent="0.25">
      <c r="A664" s="79">
        <v>7</v>
      </c>
      <c r="B664" s="84" t="s">
        <v>11</v>
      </c>
      <c r="C664" s="81">
        <f>Суми!C31</f>
        <v>409</v>
      </c>
      <c r="D664" s="81">
        <f>Суми!D31</f>
        <v>0</v>
      </c>
      <c r="E664" s="81">
        <f>Суми!E31</f>
        <v>409</v>
      </c>
      <c r="F664" s="81">
        <f>Суми!F31</f>
        <v>356</v>
      </c>
      <c r="G664" s="81">
        <f>Суми!G31</f>
        <v>7</v>
      </c>
      <c r="H664" s="81">
        <f>Суми!H31</f>
        <v>357</v>
      </c>
      <c r="I664" s="81">
        <f>Суми!I31</f>
        <v>0</v>
      </c>
      <c r="J664" s="83">
        <f>Суми!J31</f>
        <v>19.737000000000002</v>
      </c>
      <c r="K664" s="83">
        <f>Суми!K31</f>
        <v>18.853000000000002</v>
      </c>
      <c r="L664" s="81">
        <f>Суми!L31</f>
        <v>0</v>
      </c>
      <c r="M664" s="81">
        <f>Суми!M31</f>
        <v>0</v>
      </c>
      <c r="N664" s="81">
        <f>Суми!N31</f>
        <v>0</v>
      </c>
      <c r="O664" s="83">
        <f>Суми!O31</f>
        <v>0</v>
      </c>
      <c r="P664" s="81">
        <f>Суми!P31</f>
        <v>0</v>
      </c>
      <c r="Q664" s="83">
        <f>Суми!Q31</f>
        <v>0</v>
      </c>
      <c r="R664" s="83">
        <f>Суми!R31</f>
        <v>321.04499999999996</v>
      </c>
      <c r="S664" s="83">
        <f>Суми!S31</f>
        <v>0</v>
      </c>
      <c r="T664" s="81">
        <f>Суми!T31</f>
        <v>5</v>
      </c>
      <c r="U664" s="83">
        <f>Суми!U31</f>
        <v>321.04499999999996</v>
      </c>
      <c r="V664" s="81">
        <f>Суми!V31</f>
        <v>4</v>
      </c>
      <c r="W664" s="83">
        <f>Суми!W31</f>
        <v>58.497</v>
      </c>
      <c r="X664" s="83">
        <f>Суми!X31</f>
        <v>58.497</v>
      </c>
      <c r="Y664" s="83">
        <f>Суми!Y31</f>
        <v>0</v>
      </c>
      <c r="Z664" s="81">
        <f>Суми!Z31</f>
        <v>0</v>
      </c>
      <c r="AA664" s="81">
        <f>Суми!AA31</f>
        <v>0</v>
      </c>
    </row>
    <row r="665" spans="1:27" ht="15.75" x14ac:dyDescent="0.25">
      <c r="A665" s="79">
        <v>8</v>
      </c>
      <c r="B665" s="84" t="s">
        <v>12</v>
      </c>
      <c r="C665" s="81">
        <f>Тернопіль!C31</f>
        <v>168</v>
      </c>
      <c r="D665" s="81">
        <f>Тернопіль!D31</f>
        <v>0</v>
      </c>
      <c r="E665" s="81">
        <f>Тернопіль!E31</f>
        <v>168</v>
      </c>
      <c r="F665" s="81">
        <f>Тернопіль!F31</f>
        <v>161</v>
      </c>
      <c r="G665" s="81">
        <f>Тернопіль!G31</f>
        <v>0</v>
      </c>
      <c r="H665" s="81">
        <f>Тернопіль!H31</f>
        <v>190</v>
      </c>
      <c r="I665" s="81">
        <f>Тернопіль!I31</f>
        <v>14</v>
      </c>
      <c r="J665" s="83">
        <f>Тернопіль!J31</f>
        <v>14.947000000000001</v>
      </c>
      <c r="K665" s="83">
        <f>Тернопіль!K31</f>
        <v>15.132</v>
      </c>
      <c r="L665" s="81">
        <f>Тернопіль!L31</f>
        <v>0</v>
      </c>
      <c r="M665" s="81">
        <f>Тернопіль!M31</f>
        <v>0</v>
      </c>
      <c r="N665" s="81">
        <f>Тернопіль!N31</f>
        <v>0</v>
      </c>
      <c r="O665" s="83">
        <f>Тернопіль!O31</f>
        <v>0</v>
      </c>
      <c r="P665" s="81">
        <f>Тернопіль!P31</f>
        <v>0</v>
      </c>
      <c r="Q665" s="83">
        <f>Тернопіль!Q31</f>
        <v>0</v>
      </c>
      <c r="R665" s="83">
        <f>Тернопіль!R31</f>
        <v>0</v>
      </c>
      <c r="S665" s="83">
        <f>Тернопіль!S31</f>
        <v>0</v>
      </c>
      <c r="T665" s="81">
        <f>Тернопіль!T31</f>
        <v>0</v>
      </c>
      <c r="U665" s="83">
        <f>Тернопіль!U31</f>
        <v>0</v>
      </c>
      <c r="V665" s="81">
        <f>Тернопіль!V31</f>
        <v>0</v>
      </c>
      <c r="W665" s="83">
        <f>Тернопіль!W31</f>
        <v>0</v>
      </c>
      <c r="X665" s="83">
        <f>Тернопіль!X31</f>
        <v>0</v>
      </c>
      <c r="Y665" s="83">
        <f>Тернопіль!Y31</f>
        <v>0</v>
      </c>
      <c r="Z665" s="81">
        <f>Тернопіль!Z31</f>
        <v>0</v>
      </c>
      <c r="AA665" s="81">
        <f>Тернопіль!AA31</f>
        <v>0</v>
      </c>
    </row>
    <row r="666" spans="1:27" ht="15.75" x14ac:dyDescent="0.25">
      <c r="A666" s="79">
        <v>9</v>
      </c>
      <c r="B666" s="84" t="s">
        <v>13</v>
      </c>
      <c r="C666" s="81">
        <f>Харків!C31</f>
        <v>70</v>
      </c>
      <c r="D666" s="81">
        <f>Харків!D31</f>
        <v>0</v>
      </c>
      <c r="E666" s="81">
        <f>Харків!E31</f>
        <v>70</v>
      </c>
      <c r="F666" s="81">
        <f>Харків!F31</f>
        <v>72</v>
      </c>
      <c r="G666" s="81">
        <f>Харків!G31</f>
        <v>4</v>
      </c>
      <c r="H666" s="81">
        <f>Харків!H31</f>
        <v>69</v>
      </c>
      <c r="I666" s="81">
        <f>Харків!I31</f>
        <v>0</v>
      </c>
      <c r="J666" s="83">
        <f>Харків!J31</f>
        <v>2.7879999999999998</v>
      </c>
      <c r="K666" s="83">
        <f>Харків!K31</f>
        <v>2.7879999999999998</v>
      </c>
      <c r="L666" s="81">
        <f>Харків!L31</f>
        <v>1</v>
      </c>
      <c r="M666" s="81">
        <f>Харків!M31</f>
        <v>0</v>
      </c>
      <c r="N666" s="81">
        <f>Харків!N31</f>
        <v>0</v>
      </c>
      <c r="O666" s="83">
        <f>Харків!O31</f>
        <v>0</v>
      </c>
      <c r="P666" s="81">
        <f>Харків!P31</f>
        <v>0</v>
      </c>
      <c r="Q666" s="83">
        <f>Харків!Q31</f>
        <v>0</v>
      </c>
      <c r="R666" s="83">
        <f>Харків!R31</f>
        <v>0</v>
      </c>
      <c r="S666" s="83">
        <f>Харків!S31</f>
        <v>0</v>
      </c>
      <c r="T666" s="81">
        <f>Харків!T31</f>
        <v>0</v>
      </c>
      <c r="U666" s="83">
        <f>Харків!U31</f>
        <v>15.81</v>
      </c>
      <c r="V666" s="81">
        <f>Харків!V31</f>
        <v>3</v>
      </c>
      <c r="W666" s="83">
        <f>Харків!W31</f>
        <v>4.2750000000000004</v>
      </c>
      <c r="X666" s="83">
        <f>Харків!X31</f>
        <v>1.4</v>
      </c>
      <c r="Y666" s="83">
        <f>Харків!Y31</f>
        <v>2.875</v>
      </c>
      <c r="Z666" s="81">
        <f>Харків!Z31</f>
        <v>0</v>
      </c>
      <c r="AA666" s="81">
        <f>Харків!AA31</f>
        <v>0</v>
      </c>
    </row>
    <row r="667" spans="1:27" ht="15.75" x14ac:dyDescent="0.25">
      <c r="A667" s="79">
        <v>10</v>
      </c>
      <c r="B667" s="84" t="s">
        <v>14</v>
      </c>
      <c r="C667" s="81">
        <f>Хмельницький!C31</f>
        <v>1</v>
      </c>
      <c r="D667" s="81">
        <f>Хмельницький!D31</f>
        <v>0</v>
      </c>
      <c r="E667" s="81">
        <f>Хмельницький!E31</f>
        <v>1</v>
      </c>
      <c r="F667" s="81">
        <f>Хмельницький!F31</f>
        <v>0</v>
      </c>
      <c r="G667" s="81">
        <f>Хмельницький!G31</f>
        <v>0</v>
      </c>
      <c r="H667" s="81">
        <f>Хмельницький!H31</f>
        <v>0</v>
      </c>
      <c r="I667" s="81">
        <f>Хмельницький!I31</f>
        <v>0</v>
      </c>
      <c r="J667" s="83">
        <f>Хмельницький!J31</f>
        <v>0</v>
      </c>
      <c r="K667" s="83">
        <f>Хмельницький!K31</f>
        <v>0</v>
      </c>
      <c r="L667" s="81">
        <f>Хмельницький!L31</f>
        <v>0</v>
      </c>
      <c r="M667" s="81">
        <f>Хмельницький!M31</f>
        <v>0</v>
      </c>
      <c r="N667" s="81">
        <f>Хмельницький!N31</f>
        <v>0</v>
      </c>
      <c r="O667" s="83">
        <f>Хмельницький!O31</f>
        <v>0</v>
      </c>
      <c r="P667" s="81">
        <f>Хмельницький!P31</f>
        <v>0</v>
      </c>
      <c r="Q667" s="83">
        <f>Хмельницький!Q31</f>
        <v>0</v>
      </c>
      <c r="R667" s="83">
        <f>Хмельницький!R31</f>
        <v>0</v>
      </c>
      <c r="S667" s="83">
        <f>Хмельницький!S31</f>
        <v>0</v>
      </c>
      <c r="T667" s="81">
        <f>Хмельницький!T31</f>
        <v>0</v>
      </c>
      <c r="U667" s="83">
        <f>Хмельницький!U31</f>
        <v>0</v>
      </c>
      <c r="V667" s="81">
        <f>Хмельницький!V31</f>
        <v>0</v>
      </c>
      <c r="W667" s="83">
        <f>Хмельницький!W31</f>
        <v>4.0460000000000003</v>
      </c>
      <c r="X667" s="83">
        <f>Хмельницький!X31</f>
        <v>0</v>
      </c>
      <c r="Y667" s="83">
        <f>Хмельницький!Y31</f>
        <v>4.0460000000000003</v>
      </c>
      <c r="Z667" s="81">
        <f>Хмельницький!Z31</f>
        <v>0</v>
      </c>
      <c r="AA667" s="81">
        <f>Хмельницький!AA31</f>
        <v>0</v>
      </c>
    </row>
    <row r="668" spans="1:27" ht="15.75" x14ac:dyDescent="0.25">
      <c r="A668" s="79">
        <v>11</v>
      </c>
      <c r="B668" s="86" t="s">
        <v>15</v>
      </c>
      <c r="C668" s="81">
        <f>Чернігів!C31</f>
        <v>72</v>
      </c>
      <c r="D668" s="81">
        <f>Чернігів!D31</f>
        <v>0</v>
      </c>
      <c r="E668" s="81">
        <f>Чернігів!E31</f>
        <v>72</v>
      </c>
      <c r="F668" s="81">
        <f>Чернігів!F31</f>
        <v>199</v>
      </c>
      <c r="G668" s="81">
        <f>Чернігів!G31</f>
        <v>6</v>
      </c>
      <c r="H668" s="81">
        <f>Чернігів!H31</f>
        <v>195</v>
      </c>
      <c r="I668" s="81">
        <f>Чернігів!I31</f>
        <v>0</v>
      </c>
      <c r="J668" s="83">
        <f>Чернігів!J31</f>
        <v>9.0950000000000006</v>
      </c>
      <c r="K668" s="83">
        <f>Чернігів!K31</f>
        <v>8.7380000000000013</v>
      </c>
      <c r="L668" s="81">
        <f>Чернігів!L31</f>
        <v>2</v>
      </c>
      <c r="M668" s="81">
        <f>Чернігів!M31</f>
        <v>0</v>
      </c>
      <c r="N668" s="81">
        <f>Чернігів!N31</f>
        <v>0</v>
      </c>
      <c r="O668" s="83">
        <f>Чернігів!O31</f>
        <v>0</v>
      </c>
      <c r="P668" s="81">
        <f>Чернігів!P31</f>
        <v>5</v>
      </c>
      <c r="Q668" s="83">
        <f>Чернігів!Q31</f>
        <v>70.176000000000002</v>
      </c>
      <c r="R668" s="83">
        <f>Чернігів!R31</f>
        <v>153.73099999999999</v>
      </c>
      <c r="S668" s="83">
        <f>Чернігів!S31</f>
        <v>145.84299999999999</v>
      </c>
      <c r="T668" s="81">
        <f>Чернігів!T31</f>
        <v>2</v>
      </c>
      <c r="U668" s="83">
        <f>Чернігів!U31</f>
        <v>9.452</v>
      </c>
      <c r="V668" s="81">
        <f>Чернігів!V31</f>
        <v>6</v>
      </c>
      <c r="W668" s="83">
        <f>Чернігів!W31</f>
        <v>61.257999999999996</v>
      </c>
      <c r="X668" s="83">
        <f>Чернігів!X31</f>
        <v>9.452</v>
      </c>
      <c r="Y668" s="83">
        <f>Чернігів!Y31</f>
        <v>51.805999999999997</v>
      </c>
      <c r="Z668" s="81">
        <f>Чернігів!Z31</f>
        <v>0</v>
      </c>
      <c r="AA668" s="81">
        <f>Чернігів!AA31</f>
        <v>0</v>
      </c>
    </row>
    <row r="669" spans="1:27" ht="15.75" x14ac:dyDescent="0.25">
      <c r="A669" s="79">
        <v>12</v>
      </c>
      <c r="B669" s="87" t="s">
        <v>16</v>
      </c>
      <c r="C669" s="81">
        <f>Поліський!C31</f>
        <v>100</v>
      </c>
      <c r="D669" s="81">
        <f>Поліський!D31</f>
        <v>0</v>
      </c>
      <c r="E669" s="81">
        <f>Поліський!E31</f>
        <v>100</v>
      </c>
      <c r="F669" s="81">
        <f>Поліський!F31</f>
        <v>127</v>
      </c>
      <c r="G669" s="81">
        <f>Поліський!G31</f>
        <v>16</v>
      </c>
      <c r="H669" s="81">
        <f>Поліський!H31</f>
        <v>120</v>
      </c>
      <c r="I669" s="81">
        <f>Поліський!I31</f>
        <v>1</v>
      </c>
      <c r="J669" s="83">
        <f>Поліський!J31</f>
        <v>17.527000000000001</v>
      </c>
      <c r="K669" s="83">
        <f>Поліський!K31</f>
        <v>16.982999999999997</v>
      </c>
      <c r="L669" s="81">
        <f>Поліський!L31</f>
        <v>4</v>
      </c>
      <c r="M669" s="81">
        <f>Поліський!M31</f>
        <v>2</v>
      </c>
      <c r="N669" s="81">
        <f>Поліський!N31</f>
        <v>0</v>
      </c>
      <c r="O669" s="83">
        <f>Поліський!O31</f>
        <v>0</v>
      </c>
      <c r="P669" s="81">
        <f>Поліський!P31</f>
        <v>0</v>
      </c>
      <c r="Q669" s="83">
        <f>Поліський!Q31</f>
        <v>0</v>
      </c>
      <c r="R669" s="83">
        <f>Поліський!R31</f>
        <v>5502.299</v>
      </c>
      <c r="S669" s="83">
        <f>Поліський!S31</f>
        <v>4525.0810000000001</v>
      </c>
      <c r="T669" s="81">
        <f>Поліський!T31</f>
        <v>7</v>
      </c>
      <c r="U669" s="83">
        <f>Поліський!U31</f>
        <v>412.86899999999997</v>
      </c>
      <c r="V669" s="81">
        <f>Поліський!V31</f>
        <v>5</v>
      </c>
      <c r="W669" s="83">
        <f>Поліський!W31</f>
        <v>42.168999999999997</v>
      </c>
      <c r="X669" s="83">
        <f>Поліський!X31</f>
        <v>29.349</v>
      </c>
      <c r="Y669" s="83">
        <f>Поліський!Y31</f>
        <v>12.82</v>
      </c>
      <c r="Z669" s="81">
        <f>Поліський!Z31</f>
        <v>0</v>
      </c>
      <c r="AA669" s="81">
        <f>Поліський!AA31</f>
        <v>0</v>
      </c>
    </row>
    <row r="670" spans="1:27" ht="15.75" x14ac:dyDescent="0.25">
      <c r="A670" s="79">
        <v>13</v>
      </c>
      <c r="B670" s="87" t="s">
        <v>17</v>
      </c>
      <c r="C670" s="81">
        <f>Столичний!C31</f>
        <v>6</v>
      </c>
      <c r="D670" s="81">
        <f>Столичний!D31</f>
        <v>0</v>
      </c>
      <c r="E670" s="81">
        <f>Столичний!E31</f>
        <v>6</v>
      </c>
      <c r="F670" s="81">
        <f>Столичний!F31</f>
        <v>5</v>
      </c>
      <c r="G670" s="81">
        <f>Столичний!G31</f>
        <v>0</v>
      </c>
      <c r="H670" s="81">
        <f>Столичний!H31</f>
        <v>1</v>
      </c>
      <c r="I670" s="81">
        <f>Столичний!I31</f>
        <v>0</v>
      </c>
      <c r="J670" s="83">
        <f>Столичний!J31</f>
        <v>0.17</v>
      </c>
      <c r="K670" s="83">
        <f>Столичний!K31</f>
        <v>0.17</v>
      </c>
      <c r="L670" s="81">
        <f>Столичний!L31</f>
        <v>4</v>
      </c>
      <c r="M670" s="81">
        <f>Столичний!M31</f>
        <v>3</v>
      </c>
      <c r="N670" s="81">
        <f>Столичний!N31</f>
        <v>0</v>
      </c>
      <c r="O670" s="83">
        <f>Столичний!O31</f>
        <v>0</v>
      </c>
      <c r="P670" s="81">
        <f>Столичний!P31</f>
        <v>0</v>
      </c>
      <c r="Q670" s="83">
        <f>Столичний!Q31</f>
        <v>0</v>
      </c>
      <c r="R670" s="83">
        <f>Столичний!R31</f>
        <v>880.60000000000014</v>
      </c>
      <c r="S670" s="83">
        <f>Столичний!S31</f>
        <v>20.468</v>
      </c>
      <c r="T670" s="81">
        <f>Столичний!T31</f>
        <v>0</v>
      </c>
      <c r="U670" s="83">
        <f>Столичний!U31</f>
        <v>0</v>
      </c>
      <c r="V670" s="81">
        <f>Столичний!V31</f>
        <v>0</v>
      </c>
      <c r="W670" s="83">
        <f>Столичний!W31</f>
        <v>0</v>
      </c>
      <c r="X670" s="83">
        <f>Столичний!X31</f>
        <v>0</v>
      </c>
      <c r="Y670" s="83">
        <f>Столичний!Y31</f>
        <v>0</v>
      </c>
      <c r="Z670" s="81">
        <f>Столичний!Z31</f>
        <v>0</v>
      </c>
      <c r="AA670" s="81">
        <f>Столичний!AA31</f>
        <v>0</v>
      </c>
    </row>
    <row r="671" spans="1:27" ht="15.75" x14ac:dyDescent="0.25">
      <c r="A671" s="79">
        <v>14</v>
      </c>
      <c r="B671" s="87" t="s">
        <v>18</v>
      </c>
      <c r="C671" s="81">
        <f>Центральний!C31</f>
        <v>21</v>
      </c>
      <c r="D671" s="81">
        <f>Центральний!D31</f>
        <v>0</v>
      </c>
      <c r="E671" s="81">
        <f>Центральний!E31</f>
        <v>21</v>
      </c>
      <c r="F671" s="81">
        <f>Центральний!F31</f>
        <v>39</v>
      </c>
      <c r="G671" s="81">
        <f>Центральний!G31</f>
        <v>22</v>
      </c>
      <c r="H671" s="81">
        <f>Центральний!H31</f>
        <v>15</v>
      </c>
      <c r="I671" s="81">
        <f>Центральний!I31</f>
        <v>0</v>
      </c>
      <c r="J671" s="83">
        <f>Центральний!J31</f>
        <v>2.04</v>
      </c>
      <c r="K671" s="83">
        <f>Центральний!K31</f>
        <v>2.125</v>
      </c>
      <c r="L671" s="81">
        <f>Центральний!L31</f>
        <v>13</v>
      </c>
      <c r="M671" s="81">
        <f>Центральний!M31</f>
        <v>0</v>
      </c>
      <c r="N671" s="81">
        <f>Центральний!N31</f>
        <v>1</v>
      </c>
      <c r="O671" s="83">
        <f>Центральний!O31</f>
        <v>39.695</v>
      </c>
      <c r="P671" s="81">
        <f>Центральний!P31</f>
        <v>1</v>
      </c>
      <c r="Q671" s="83">
        <f>Центральний!Q31</f>
        <v>39.695</v>
      </c>
      <c r="R671" s="83">
        <f>Центральний!R31</f>
        <v>1908.4079999999999</v>
      </c>
      <c r="S671" s="83">
        <f>Центральний!S31</f>
        <v>1868.713</v>
      </c>
      <c r="T671" s="81">
        <f>Центральний!T31</f>
        <v>0</v>
      </c>
      <c r="U671" s="83">
        <f>Центральний!U31</f>
        <v>0</v>
      </c>
      <c r="V671" s="81">
        <f>Центральний!V31</f>
        <v>0</v>
      </c>
      <c r="W671" s="83">
        <f>Центральний!W31</f>
        <v>42.040999999999997</v>
      </c>
      <c r="X671" s="83">
        <f>Центральний!X31</f>
        <v>42.040999999999997</v>
      </c>
      <c r="Y671" s="83">
        <f>Центральний!Y31</f>
        <v>0</v>
      </c>
      <c r="Z671" s="81">
        <f>Центральний!Z31</f>
        <v>0</v>
      </c>
      <c r="AA671" s="81">
        <f>Центральний!AA31</f>
        <v>0</v>
      </c>
    </row>
    <row r="672" spans="1:27" ht="15.75" x14ac:dyDescent="0.25">
      <c r="A672" s="88">
        <v>15</v>
      </c>
      <c r="B672" s="87" t="s">
        <v>19</v>
      </c>
      <c r="C672" s="81">
        <f>Карпатський!C31</f>
        <v>98</v>
      </c>
      <c r="D672" s="81">
        <f>Карпатський!D31</f>
        <v>0</v>
      </c>
      <c r="E672" s="81">
        <f>Карпатський!E31</f>
        <v>98</v>
      </c>
      <c r="F672" s="81">
        <f>Карпатський!F31</f>
        <v>205</v>
      </c>
      <c r="G672" s="81">
        <f>Карпатський!G31</f>
        <v>4</v>
      </c>
      <c r="H672" s="81">
        <f>Карпатський!H31</f>
        <v>203</v>
      </c>
      <c r="I672" s="81">
        <f>Карпатський!I31</f>
        <v>0</v>
      </c>
      <c r="J672" s="83">
        <f>Карпатський!J31</f>
        <v>19.600999999999999</v>
      </c>
      <c r="K672" s="83">
        <f>Карпатський!K31</f>
        <v>19.600999999999999</v>
      </c>
      <c r="L672" s="81">
        <f>Карпатський!L31</f>
        <v>2</v>
      </c>
      <c r="M672" s="81">
        <f>Карпатський!M31</f>
        <v>2</v>
      </c>
      <c r="N672" s="81">
        <f>Карпатський!N31</f>
        <v>0</v>
      </c>
      <c r="O672" s="83">
        <f>Карпатський!O31</f>
        <v>0</v>
      </c>
      <c r="P672" s="81">
        <f>Карпатський!P31</f>
        <v>0</v>
      </c>
      <c r="Q672" s="83">
        <f>Карпатський!Q31</f>
        <v>0</v>
      </c>
      <c r="R672" s="83">
        <f>Карпатський!R31</f>
        <v>77.673000000000002</v>
      </c>
      <c r="S672" s="83">
        <f>Карпатський!S31</f>
        <v>74.204999999999998</v>
      </c>
      <c r="T672" s="81">
        <f>Карпатський!T31</f>
        <v>1</v>
      </c>
      <c r="U672" s="83">
        <f>Карпатський!U31</f>
        <v>3.468</v>
      </c>
      <c r="V672" s="81">
        <f>Карпатський!V31</f>
        <v>1</v>
      </c>
      <c r="W672" s="83">
        <f>Карпатський!W31</f>
        <v>3.468</v>
      </c>
      <c r="X672" s="83">
        <f>Карпатський!X31</f>
        <v>3.468</v>
      </c>
      <c r="Y672" s="83">
        <f>Карпатський!Y31</f>
        <v>0</v>
      </c>
      <c r="Z672" s="81">
        <f>Карпатський!Z31</f>
        <v>0</v>
      </c>
      <c r="AA672" s="81">
        <f>Карпатський!AA31</f>
        <v>0</v>
      </c>
    </row>
    <row r="673" spans="1:27" ht="31.5" x14ac:dyDescent="0.25">
      <c r="A673" s="89">
        <v>16</v>
      </c>
      <c r="B673" s="87" t="s">
        <v>20</v>
      </c>
      <c r="C673" s="81">
        <f>Придніпровський!C31</f>
        <v>165</v>
      </c>
      <c r="D673" s="81">
        <f>Придніпровський!D31</f>
        <v>0</v>
      </c>
      <c r="E673" s="81">
        <f>Придніпровський!E31</f>
        <v>165</v>
      </c>
      <c r="F673" s="81">
        <f>Придніпровський!F31</f>
        <v>211</v>
      </c>
      <c r="G673" s="81">
        <f>Придніпровський!G31</f>
        <v>31</v>
      </c>
      <c r="H673" s="81">
        <f>Придніпровський!H31</f>
        <v>204</v>
      </c>
      <c r="I673" s="81">
        <f>Придніпровський!I31</f>
        <v>0</v>
      </c>
      <c r="J673" s="83">
        <f>Придніпровський!J31</f>
        <v>36.414000000000001</v>
      </c>
      <c r="K673" s="83">
        <f>Придніпровський!K31</f>
        <v>29.614000000000001</v>
      </c>
      <c r="L673" s="81">
        <f>Придніпровський!L31</f>
        <v>19</v>
      </c>
      <c r="M673" s="81">
        <f>Придніпровський!M31</f>
        <v>14</v>
      </c>
      <c r="N673" s="81">
        <f>Придніпровський!N31</f>
        <v>1</v>
      </c>
      <c r="O673" s="83">
        <f>Придніпровський!O31</f>
        <v>60.078000000000003</v>
      </c>
      <c r="P673" s="81">
        <f>Придніпровський!P31</f>
        <v>4</v>
      </c>
      <c r="Q673" s="83">
        <f>Придніпровський!Q31</f>
        <v>1855.1559999999999</v>
      </c>
      <c r="R673" s="83">
        <f>Придніпровський!R31</f>
        <v>6480.2409999999991</v>
      </c>
      <c r="S673" s="83">
        <f>Придніпровський!S31</f>
        <v>4480.4799999999996</v>
      </c>
      <c r="T673" s="81">
        <f>Придніпровський!T31</f>
        <v>21</v>
      </c>
      <c r="U673" s="83">
        <f>Придніпровський!U31</f>
        <v>2292.62</v>
      </c>
      <c r="V673" s="81">
        <f>Придніпровський!V31</f>
        <v>2</v>
      </c>
      <c r="W673" s="83">
        <f>Придніпровський!W31</f>
        <v>111.396</v>
      </c>
      <c r="X673" s="83">
        <f>Придніпровський!X31</f>
        <v>0</v>
      </c>
      <c r="Y673" s="83">
        <f>Придніпровський!Y31</f>
        <v>111.396</v>
      </c>
      <c r="Z673" s="81">
        <f>Придніпровський!Z31</f>
        <v>0</v>
      </c>
      <c r="AA673" s="81">
        <f>Придніпровський!AA31</f>
        <v>0</v>
      </c>
    </row>
    <row r="674" spans="1:27" ht="31.5" x14ac:dyDescent="0.25">
      <c r="A674" s="89">
        <v>17</v>
      </c>
      <c r="B674" s="87" t="s">
        <v>21</v>
      </c>
      <c r="C674" s="81">
        <f>Південний!C31</f>
        <v>93</v>
      </c>
      <c r="D674" s="81">
        <f>Південний!D31</f>
        <v>0</v>
      </c>
      <c r="E674" s="81">
        <f>Південний!E31</f>
        <v>93</v>
      </c>
      <c r="F674" s="81">
        <f>Південний!F31</f>
        <v>483</v>
      </c>
      <c r="G674" s="81">
        <f>Південний!G31</f>
        <v>29</v>
      </c>
      <c r="H674" s="81">
        <f>Південний!H31</f>
        <v>475</v>
      </c>
      <c r="I674" s="81">
        <f>Південний!I31</f>
        <v>5</v>
      </c>
      <c r="J674" s="83">
        <f>Південний!J31</f>
        <v>31.416</v>
      </c>
      <c r="K674" s="83">
        <f>Південний!K31</f>
        <v>27.777999999999999</v>
      </c>
      <c r="L674" s="81">
        <f>Південний!L31</f>
        <v>4</v>
      </c>
      <c r="M674" s="81">
        <f>Південний!M31</f>
        <v>3</v>
      </c>
      <c r="N674" s="81">
        <f>Південний!N31</f>
        <v>0</v>
      </c>
      <c r="O674" s="83">
        <f>Південний!O31</f>
        <v>0</v>
      </c>
      <c r="P674" s="81">
        <f>Південний!P31</f>
        <v>0</v>
      </c>
      <c r="Q674" s="83">
        <f>Південний!Q31</f>
        <v>0</v>
      </c>
      <c r="R674" s="83">
        <f>Південний!R31</f>
        <v>731.29</v>
      </c>
      <c r="S674" s="83">
        <f>Південний!S31</f>
        <v>0</v>
      </c>
      <c r="T674" s="81">
        <f>Південний!T31</f>
        <v>5</v>
      </c>
      <c r="U674" s="83">
        <f>Південний!U31</f>
        <v>244.291</v>
      </c>
      <c r="V674" s="81">
        <f>Південний!V31</f>
        <v>2</v>
      </c>
      <c r="W674" s="83">
        <f>Південний!W31</f>
        <v>69.710000000000008</v>
      </c>
      <c r="X674" s="83">
        <f>Південний!X31</f>
        <v>45.968000000000004</v>
      </c>
      <c r="Y674" s="83">
        <f>Південний!Y31</f>
        <v>23.742000000000001</v>
      </c>
      <c r="Z674" s="81">
        <f>Південний!Z31</f>
        <v>0</v>
      </c>
      <c r="AA674" s="81">
        <f>Південний!AA31</f>
        <v>0</v>
      </c>
    </row>
    <row r="675" spans="1:27" ht="31.5" x14ac:dyDescent="0.25">
      <c r="A675" s="89">
        <v>18</v>
      </c>
      <c r="B675" s="87" t="s">
        <v>22</v>
      </c>
      <c r="C675" s="81">
        <f>'Південно-Західний'!C31</f>
        <v>435</v>
      </c>
      <c r="D675" s="81">
        <f>'Південно-Західний'!D31</f>
        <v>0</v>
      </c>
      <c r="E675" s="81">
        <f>'Південно-Західний'!E31</f>
        <v>435</v>
      </c>
      <c r="F675" s="81">
        <f>'Південно-Західний'!F31</f>
        <v>317</v>
      </c>
      <c r="G675" s="81">
        <f>'Південно-Західний'!G31</f>
        <v>70</v>
      </c>
      <c r="H675" s="81">
        <f>'Південно-Західний'!H31</f>
        <v>282</v>
      </c>
      <c r="I675" s="81">
        <f>'Південно-Західний'!I31</f>
        <v>0</v>
      </c>
      <c r="J675" s="83">
        <f>'Південно-Західний'!J31</f>
        <v>37.4</v>
      </c>
      <c r="K675" s="83">
        <f>'Південно-Західний'!K31</f>
        <v>28.780999999999999</v>
      </c>
      <c r="L675" s="81">
        <f>'Південно-Західний'!L31</f>
        <v>1</v>
      </c>
      <c r="M675" s="81">
        <f>'Південно-Західний'!M31</f>
        <v>0</v>
      </c>
      <c r="N675" s="81">
        <f>'Південно-Західний'!N31</f>
        <v>0</v>
      </c>
      <c r="O675" s="83">
        <f>'Південно-Західний'!O31</f>
        <v>0</v>
      </c>
      <c r="P675" s="81">
        <f>'Південно-Західний'!P31</f>
        <v>0</v>
      </c>
      <c r="Q675" s="83">
        <f>'Південно-Західний'!Q31</f>
        <v>0</v>
      </c>
      <c r="R675" s="83">
        <f>'Південно-Західний'!R31</f>
        <v>11360.85389</v>
      </c>
      <c r="S675" s="83">
        <f>'Південно-Західний'!S31</f>
        <v>0</v>
      </c>
      <c r="T675" s="81">
        <f>'Південно-Західний'!T31</f>
        <v>18</v>
      </c>
      <c r="U675" s="83">
        <f>'Південно-Західний'!U31</f>
        <v>1853.7735000000002</v>
      </c>
      <c r="V675" s="81">
        <f>'Південно-Західний'!V31</f>
        <v>7</v>
      </c>
      <c r="W675" s="83">
        <f>'Південно-Західний'!W31</f>
        <v>263.05054000000001</v>
      </c>
      <c r="X675" s="83">
        <f>'Південно-Західний'!X31</f>
        <v>134.0025</v>
      </c>
      <c r="Y675" s="83">
        <f>'Південно-Західний'!Y31</f>
        <v>129.04803999999999</v>
      </c>
      <c r="Z675" s="81">
        <f>'Південно-Західний'!Z31</f>
        <v>0</v>
      </c>
      <c r="AA675" s="81">
        <f>'Південно-Західний'!AA31</f>
        <v>0</v>
      </c>
    </row>
    <row r="676" spans="1:27" ht="31.5" x14ac:dyDescent="0.25">
      <c r="A676" s="90"/>
      <c r="B676" s="91" t="s">
        <v>23</v>
      </c>
      <c r="C676" s="94">
        <f>ЦА!C31</f>
        <v>0</v>
      </c>
      <c r="D676" s="94">
        <f>ЦА!D31</f>
        <v>0</v>
      </c>
      <c r="E676" s="94">
        <f>ЦА!E31</f>
        <v>0</v>
      </c>
      <c r="F676" s="94">
        <f>ЦА!F31</f>
        <v>0</v>
      </c>
      <c r="G676" s="94">
        <f>ЦА!G31</f>
        <v>0</v>
      </c>
      <c r="H676" s="94">
        <f>ЦА!H31</f>
        <v>0</v>
      </c>
      <c r="I676" s="94">
        <f>ЦА!I31</f>
        <v>0</v>
      </c>
      <c r="J676" s="93">
        <f>ЦА!J31</f>
        <v>0</v>
      </c>
      <c r="K676" s="93">
        <f>ЦА!K31</f>
        <v>0</v>
      </c>
      <c r="L676" s="94">
        <f>ЦА!L31</f>
        <v>0</v>
      </c>
      <c r="M676" s="94">
        <f>ЦА!M31</f>
        <v>0</v>
      </c>
      <c r="N676" s="94">
        <f>ЦА!N31</f>
        <v>0</v>
      </c>
      <c r="O676" s="93">
        <f>ЦА!O31</f>
        <v>0</v>
      </c>
      <c r="P676" s="94">
        <f>ЦА!P31</f>
        <v>0</v>
      </c>
      <c r="Q676" s="93">
        <f>ЦА!Q31</f>
        <v>0</v>
      </c>
      <c r="R676" s="93">
        <f>ЦА!R31</f>
        <v>0</v>
      </c>
      <c r="S676" s="93">
        <f>ЦА!S31</f>
        <v>0</v>
      </c>
      <c r="T676" s="94">
        <f>ЦА!T31</f>
        <v>0</v>
      </c>
      <c r="U676" s="93">
        <f>ЦА!U31</f>
        <v>0</v>
      </c>
      <c r="V676" s="94">
        <f>ЦА!V31</f>
        <v>0</v>
      </c>
      <c r="W676" s="93">
        <f>ЦА!W31</f>
        <v>0</v>
      </c>
      <c r="X676" s="93">
        <f>ЦА!X31</f>
        <v>0</v>
      </c>
      <c r="Y676" s="93">
        <f>ЦА!Y31</f>
        <v>0</v>
      </c>
      <c r="Z676" s="94">
        <f>ЦА!Z31</f>
        <v>0</v>
      </c>
      <c r="AA676" s="94">
        <f>ЦА!AA31</f>
        <v>0</v>
      </c>
    </row>
    <row r="677" spans="1:27" ht="15.75" x14ac:dyDescent="0.25">
      <c r="A677" s="129" t="s">
        <v>110</v>
      </c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  <c r="AA677" s="129"/>
    </row>
    <row r="678" spans="1:27" ht="37.5" customHeight="1" x14ac:dyDescent="0.25">
      <c r="A678" s="132" t="s">
        <v>53</v>
      </c>
      <c r="B678" s="132" t="s">
        <v>24</v>
      </c>
      <c r="C678" s="132" t="s">
        <v>25</v>
      </c>
      <c r="D678" s="132"/>
      <c r="E678" s="132"/>
      <c r="F678" s="132" t="s">
        <v>0</v>
      </c>
      <c r="G678" s="132"/>
      <c r="H678" s="132" t="s">
        <v>54</v>
      </c>
      <c r="I678" s="132"/>
      <c r="J678" s="132" t="s">
        <v>55</v>
      </c>
      <c r="K678" s="132"/>
      <c r="L678" s="164" t="s">
        <v>56</v>
      </c>
      <c r="M678" s="165"/>
      <c r="N678" s="138" t="s">
        <v>57</v>
      </c>
      <c r="O678" s="142"/>
      <c r="P678" s="142"/>
      <c r="Q678" s="139"/>
      <c r="R678" s="132" t="s">
        <v>26</v>
      </c>
      <c r="S678" s="132"/>
      <c r="T678" s="132" t="s">
        <v>83</v>
      </c>
      <c r="U678" s="132"/>
      <c r="V678" s="132"/>
      <c r="W678" s="132"/>
      <c r="X678" s="132"/>
      <c r="Y678" s="132"/>
      <c r="Z678" s="136" t="s">
        <v>59</v>
      </c>
      <c r="AA678" s="136"/>
    </row>
    <row r="679" spans="1:27" ht="79.5" customHeight="1" x14ac:dyDescent="0.25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66"/>
      <c r="M679" s="167"/>
      <c r="N679" s="140"/>
      <c r="O679" s="143"/>
      <c r="P679" s="143"/>
      <c r="Q679" s="141"/>
      <c r="R679" s="132"/>
      <c r="S679" s="132"/>
      <c r="T679" s="132" t="s">
        <v>60</v>
      </c>
      <c r="U679" s="132"/>
      <c r="V679" s="132" t="s">
        <v>1</v>
      </c>
      <c r="W679" s="132"/>
      <c r="X679" s="132"/>
      <c r="Y679" s="132"/>
      <c r="Z679" s="136"/>
      <c r="AA679" s="136"/>
    </row>
    <row r="680" spans="1:27" ht="67.5" customHeight="1" x14ac:dyDescent="0.25">
      <c r="A680" s="132"/>
      <c r="B680" s="132"/>
      <c r="C680" s="131" t="s">
        <v>2</v>
      </c>
      <c r="D680" s="127" t="s">
        <v>81</v>
      </c>
      <c r="E680" s="127" t="s">
        <v>82</v>
      </c>
      <c r="F680" s="131" t="s">
        <v>61</v>
      </c>
      <c r="G680" s="131" t="s">
        <v>62</v>
      </c>
      <c r="H680" s="131" t="s">
        <v>2</v>
      </c>
      <c r="I680" s="131" t="s">
        <v>27</v>
      </c>
      <c r="J680" s="133" t="s">
        <v>3</v>
      </c>
      <c r="K680" s="133" t="s">
        <v>1</v>
      </c>
      <c r="L680" s="134" t="s">
        <v>63</v>
      </c>
      <c r="M680" s="134" t="s">
        <v>64</v>
      </c>
      <c r="N680" s="134" t="s">
        <v>65</v>
      </c>
      <c r="O680" s="134" t="s">
        <v>66</v>
      </c>
      <c r="P680" s="137" t="s">
        <v>67</v>
      </c>
      <c r="Q680" s="137"/>
      <c r="R680" s="131" t="s">
        <v>2</v>
      </c>
      <c r="S680" s="131" t="s">
        <v>68</v>
      </c>
      <c r="T680" s="130" t="s">
        <v>65</v>
      </c>
      <c r="U680" s="130" t="s">
        <v>69</v>
      </c>
      <c r="V680" s="130" t="s">
        <v>65</v>
      </c>
      <c r="W680" s="132" t="s">
        <v>70</v>
      </c>
      <c r="X680" s="132"/>
      <c r="Y680" s="132"/>
      <c r="Z680" s="130" t="s">
        <v>4</v>
      </c>
      <c r="AA680" s="130" t="s">
        <v>28</v>
      </c>
    </row>
    <row r="681" spans="1:27" ht="197.25" customHeight="1" x14ac:dyDescent="0.25">
      <c r="A681" s="132"/>
      <c r="B681" s="132"/>
      <c r="C681" s="131"/>
      <c r="D681" s="128"/>
      <c r="E681" s="128"/>
      <c r="F681" s="131"/>
      <c r="G681" s="131"/>
      <c r="H681" s="131"/>
      <c r="I681" s="131"/>
      <c r="J681" s="133"/>
      <c r="K681" s="133"/>
      <c r="L681" s="135"/>
      <c r="M681" s="135"/>
      <c r="N681" s="135"/>
      <c r="O681" s="135"/>
      <c r="P681" s="69" t="s">
        <v>65</v>
      </c>
      <c r="Q681" s="70" t="s">
        <v>66</v>
      </c>
      <c r="R681" s="131"/>
      <c r="S681" s="131"/>
      <c r="T681" s="130"/>
      <c r="U681" s="130"/>
      <c r="V681" s="130"/>
      <c r="W681" s="71" t="s">
        <v>71</v>
      </c>
      <c r="X681" s="71" t="s">
        <v>72</v>
      </c>
      <c r="Y681" s="72" t="s">
        <v>73</v>
      </c>
      <c r="Z681" s="130"/>
      <c r="AA681" s="130"/>
    </row>
    <row r="682" spans="1:27" ht="15.75" x14ac:dyDescent="0.25">
      <c r="A682" s="73">
        <v>1</v>
      </c>
      <c r="B682" s="73">
        <v>2</v>
      </c>
      <c r="C682" s="73">
        <v>3</v>
      </c>
      <c r="D682" s="73">
        <v>4</v>
      </c>
      <c r="E682" s="73">
        <v>5</v>
      </c>
      <c r="F682" s="73">
        <v>6</v>
      </c>
      <c r="G682" s="73">
        <v>7</v>
      </c>
      <c r="H682" s="73">
        <v>8</v>
      </c>
      <c r="I682" s="73">
        <v>9</v>
      </c>
      <c r="J682" s="73">
        <v>10</v>
      </c>
      <c r="K682" s="73">
        <v>11</v>
      </c>
      <c r="L682" s="73">
        <v>12</v>
      </c>
      <c r="M682" s="73">
        <v>13</v>
      </c>
      <c r="N682" s="73">
        <v>14</v>
      </c>
      <c r="O682" s="73">
        <v>15</v>
      </c>
      <c r="P682" s="73">
        <v>16</v>
      </c>
      <c r="Q682" s="73">
        <v>17</v>
      </c>
      <c r="R682" s="73">
        <v>18</v>
      </c>
      <c r="S682" s="73">
        <v>19</v>
      </c>
      <c r="T682" s="73">
        <v>20</v>
      </c>
      <c r="U682" s="73">
        <v>21</v>
      </c>
      <c r="V682" s="73">
        <v>22</v>
      </c>
      <c r="W682" s="73">
        <v>23</v>
      </c>
      <c r="X682" s="73">
        <v>24</v>
      </c>
      <c r="Y682" s="73">
        <v>25</v>
      </c>
      <c r="Z682" s="73">
        <v>26</v>
      </c>
      <c r="AA682" s="74">
        <v>27</v>
      </c>
    </row>
    <row r="683" spans="1:27" ht="21" customHeight="1" x14ac:dyDescent="0.25">
      <c r="A683" s="75"/>
      <c r="B683" s="76"/>
      <c r="C683" s="77">
        <f t="shared" ref="C683:AA683" si="284">SUM(C684:C701)+C702</f>
        <v>672</v>
      </c>
      <c r="D683" s="77">
        <f t="shared" ref="D683" si="285">SUM(D684:D701)+D702</f>
        <v>19</v>
      </c>
      <c r="E683" s="77">
        <f t="shared" si="284"/>
        <v>653</v>
      </c>
      <c r="F683" s="77">
        <f t="shared" si="284"/>
        <v>187</v>
      </c>
      <c r="G683" s="77">
        <f t="shared" si="284"/>
        <v>156</v>
      </c>
      <c r="H683" s="77">
        <f t="shared" si="284"/>
        <v>73</v>
      </c>
      <c r="I683" s="77">
        <f t="shared" si="284"/>
        <v>3</v>
      </c>
      <c r="J683" s="78">
        <f t="shared" si="284"/>
        <v>34.016999999999996</v>
      </c>
      <c r="K683" s="78">
        <f t="shared" si="284"/>
        <v>37.230000000000004</v>
      </c>
      <c r="L683" s="77">
        <f t="shared" si="284"/>
        <v>167</v>
      </c>
      <c r="M683" s="77">
        <f t="shared" si="284"/>
        <v>73</v>
      </c>
      <c r="N683" s="77">
        <f t="shared" si="284"/>
        <v>12</v>
      </c>
      <c r="O683" s="78">
        <f t="shared" si="284"/>
        <v>90034.333999999988</v>
      </c>
      <c r="P683" s="77">
        <f t="shared" si="284"/>
        <v>17</v>
      </c>
      <c r="Q683" s="78">
        <f t="shared" si="284"/>
        <v>6105.5050000000001</v>
      </c>
      <c r="R683" s="78">
        <f t="shared" si="284"/>
        <v>430852.99200999993</v>
      </c>
      <c r="S683" s="78">
        <f t="shared" si="284"/>
        <v>287718.94</v>
      </c>
      <c r="T683" s="77">
        <f t="shared" si="284"/>
        <v>36</v>
      </c>
      <c r="U683" s="78">
        <f t="shared" si="284"/>
        <v>95158.772259999998</v>
      </c>
      <c r="V683" s="77">
        <f t="shared" si="284"/>
        <v>37</v>
      </c>
      <c r="W683" s="78">
        <f t="shared" si="284"/>
        <v>21330.715999999997</v>
      </c>
      <c r="X683" s="78">
        <f t="shared" si="284"/>
        <v>1583.1610000000001</v>
      </c>
      <c r="Y683" s="78">
        <f t="shared" si="284"/>
        <v>19747.555</v>
      </c>
      <c r="Z683" s="77">
        <f t="shared" si="284"/>
        <v>0</v>
      </c>
      <c r="AA683" s="77">
        <f t="shared" si="284"/>
        <v>0</v>
      </c>
    </row>
    <row r="684" spans="1:27" ht="24.75" customHeight="1" x14ac:dyDescent="0.25">
      <c r="A684" s="79">
        <v>1</v>
      </c>
      <c r="B684" s="80" t="s">
        <v>5</v>
      </c>
      <c r="C684" s="81">
        <f>Вінниця!C32</f>
        <v>51</v>
      </c>
      <c r="D684" s="81">
        <f>Вінниця!D32</f>
        <v>2</v>
      </c>
      <c r="E684" s="81">
        <f>Вінниця!E32</f>
        <v>49</v>
      </c>
      <c r="F684" s="81">
        <f>Вінниця!F32</f>
        <v>0</v>
      </c>
      <c r="G684" s="81">
        <f>Вінниця!G32</f>
        <v>0</v>
      </c>
      <c r="H684" s="81">
        <f>Вінниця!H32</f>
        <v>0</v>
      </c>
      <c r="I684" s="81">
        <f>Вінниця!I32</f>
        <v>0</v>
      </c>
      <c r="J684" s="83">
        <f>Вінниця!J32</f>
        <v>0</v>
      </c>
      <c r="K684" s="83">
        <f>Вінниця!K32</f>
        <v>0</v>
      </c>
      <c r="L684" s="81">
        <f>Вінниця!L32</f>
        <v>33</v>
      </c>
      <c r="M684" s="81">
        <f>Вінниця!M32</f>
        <v>21</v>
      </c>
      <c r="N684" s="81">
        <f>Вінниця!N32</f>
        <v>0</v>
      </c>
      <c r="O684" s="83">
        <f>Вінниця!O32</f>
        <v>0</v>
      </c>
      <c r="P684" s="81">
        <f>Вінниця!P32</f>
        <v>0</v>
      </c>
      <c r="Q684" s="83">
        <f>Вінниця!Q32</f>
        <v>0</v>
      </c>
      <c r="R684" s="83">
        <f>Вінниця!R32</f>
        <v>1877.89</v>
      </c>
      <c r="S684" s="83">
        <f>Вінниця!S32</f>
        <v>1877.89</v>
      </c>
      <c r="T684" s="81">
        <f>Вінниця!T32</f>
        <v>0</v>
      </c>
      <c r="U684" s="83">
        <f>Вінниця!U32</f>
        <v>0</v>
      </c>
      <c r="V684" s="81">
        <f>Вінниця!V32</f>
        <v>0</v>
      </c>
      <c r="W684" s="83">
        <f>Вінниця!W32</f>
        <v>6.4550000000000001</v>
      </c>
      <c r="X684" s="83">
        <f>Вінниця!X32</f>
        <v>0</v>
      </c>
      <c r="Y684" s="83">
        <f>Вінниця!Y32</f>
        <v>6.4550000000000001</v>
      </c>
      <c r="Z684" s="81">
        <f>Вінниця!Z32</f>
        <v>0</v>
      </c>
      <c r="AA684" s="81">
        <f>Вінниця!AA32</f>
        <v>0</v>
      </c>
    </row>
    <row r="685" spans="1:27" ht="22.5" customHeight="1" x14ac:dyDescent="0.25">
      <c r="A685" s="79">
        <v>2</v>
      </c>
      <c r="B685" s="84" t="s">
        <v>6</v>
      </c>
      <c r="C685" s="81">
        <f>Волинь!C32</f>
        <v>37</v>
      </c>
      <c r="D685" s="81">
        <f>Волинь!D32</f>
        <v>0</v>
      </c>
      <c r="E685" s="81">
        <f>Волинь!E32</f>
        <v>37</v>
      </c>
      <c r="F685" s="81">
        <f>Волинь!F32</f>
        <v>0</v>
      </c>
      <c r="G685" s="81">
        <f>Волинь!G32</f>
        <v>0</v>
      </c>
      <c r="H685" s="81">
        <f>Волинь!H32</f>
        <v>0</v>
      </c>
      <c r="I685" s="81">
        <f>Волинь!I32</f>
        <v>0</v>
      </c>
      <c r="J685" s="83">
        <f>Волинь!J32</f>
        <v>0</v>
      </c>
      <c r="K685" s="83">
        <f>Волинь!K32</f>
        <v>0</v>
      </c>
      <c r="L685" s="81">
        <f>Волинь!L32</f>
        <v>1</v>
      </c>
      <c r="M685" s="81">
        <f>Волинь!M32</f>
        <v>0</v>
      </c>
      <c r="N685" s="81">
        <f>Волинь!N32</f>
        <v>0</v>
      </c>
      <c r="O685" s="83">
        <f>Волинь!O32</f>
        <v>0</v>
      </c>
      <c r="P685" s="81">
        <f>Волинь!P32</f>
        <v>1</v>
      </c>
      <c r="Q685" s="83">
        <f>Волинь!Q32</f>
        <v>46.5</v>
      </c>
      <c r="R685" s="83">
        <f>Волинь!R32</f>
        <v>621.803</v>
      </c>
      <c r="S685" s="83">
        <f>Волинь!S32</f>
        <v>621.803</v>
      </c>
      <c r="T685" s="81">
        <f>Волинь!T32</f>
        <v>0</v>
      </c>
      <c r="U685" s="83">
        <f>Волинь!U32</f>
        <v>0</v>
      </c>
      <c r="V685" s="81">
        <f>Волинь!V32</f>
        <v>1</v>
      </c>
      <c r="W685" s="83">
        <f>Волинь!W32</f>
        <v>113.425</v>
      </c>
      <c r="X685" s="83">
        <f>Волинь!X32</f>
        <v>0</v>
      </c>
      <c r="Y685" s="83">
        <f>Волинь!Y32</f>
        <v>113.425</v>
      </c>
      <c r="Z685" s="81">
        <f>Волинь!Z32</f>
        <v>0</v>
      </c>
      <c r="AA685" s="81">
        <f>Волинь!AA32</f>
        <v>0</v>
      </c>
    </row>
    <row r="686" spans="1:27" ht="24.75" customHeight="1" x14ac:dyDescent="0.25">
      <c r="A686" s="79">
        <v>3</v>
      </c>
      <c r="B686" s="84" t="s">
        <v>7</v>
      </c>
      <c r="C686" s="81">
        <f>Донецьк!C32</f>
        <v>0</v>
      </c>
      <c r="D686" s="81">
        <f>Донецьк!D32</f>
        <v>0</v>
      </c>
      <c r="E686" s="81">
        <f>Донецьк!E32</f>
        <v>0</v>
      </c>
      <c r="F686" s="81">
        <f>Донецьк!F32</f>
        <v>0</v>
      </c>
      <c r="G686" s="81">
        <f>Донецьк!G32</f>
        <v>0</v>
      </c>
      <c r="H686" s="81">
        <f>Донецьк!H32</f>
        <v>0</v>
      </c>
      <c r="I686" s="81">
        <f>Донецьк!I32</f>
        <v>0</v>
      </c>
      <c r="J686" s="83">
        <f>Донецьк!J32</f>
        <v>0</v>
      </c>
      <c r="K686" s="83">
        <f>Донецьк!K32</f>
        <v>0</v>
      </c>
      <c r="L686" s="81">
        <f>Донецьк!L32</f>
        <v>6</v>
      </c>
      <c r="M686" s="81">
        <f>Донецьк!M32</f>
        <v>6</v>
      </c>
      <c r="N686" s="81">
        <f>Донецьк!N32</f>
        <v>1</v>
      </c>
      <c r="O686" s="83">
        <f>Донецьк!O32</f>
        <v>28.015000000000001</v>
      </c>
      <c r="P686" s="81">
        <f>Донецьк!P32</f>
        <v>0</v>
      </c>
      <c r="Q686" s="83">
        <f>Донецьк!Q32</f>
        <v>0</v>
      </c>
      <c r="R686" s="83">
        <f>Донецьк!R32</f>
        <v>0</v>
      </c>
      <c r="S686" s="83">
        <f>Донецьк!S32</f>
        <v>0</v>
      </c>
      <c r="T686" s="81">
        <f>Донецьк!T32</f>
        <v>0</v>
      </c>
      <c r="U686" s="83">
        <f>Донецьк!U32</f>
        <v>0</v>
      </c>
      <c r="V686" s="81">
        <f>Донецьк!V32</f>
        <v>0</v>
      </c>
      <c r="W686" s="83">
        <f>Донецьк!W32</f>
        <v>0</v>
      </c>
      <c r="X686" s="83">
        <f>Донецьк!X32</f>
        <v>0</v>
      </c>
      <c r="Y686" s="83">
        <f>Донецьк!Y32</f>
        <v>0</v>
      </c>
      <c r="Z686" s="81">
        <f>Донецьк!Z32</f>
        <v>0</v>
      </c>
      <c r="AA686" s="81">
        <f>Донецьк!AA32</f>
        <v>0</v>
      </c>
    </row>
    <row r="687" spans="1:27" ht="21.75" customHeight="1" x14ac:dyDescent="0.25">
      <c r="A687" s="79">
        <v>4</v>
      </c>
      <c r="B687" s="84" t="s">
        <v>8</v>
      </c>
      <c r="C687" s="81">
        <f>Закарпаття!C32</f>
        <v>0</v>
      </c>
      <c r="D687" s="81">
        <f>Закарпаття!D32</f>
        <v>0</v>
      </c>
      <c r="E687" s="81">
        <f>Закарпаття!E32</f>
        <v>0</v>
      </c>
      <c r="F687" s="81">
        <f>Закарпаття!F32</f>
        <v>0</v>
      </c>
      <c r="G687" s="81">
        <f>Закарпаття!G32</f>
        <v>0</v>
      </c>
      <c r="H687" s="81">
        <f>Закарпаття!H32</f>
        <v>0</v>
      </c>
      <c r="I687" s="81">
        <f>Закарпаття!I32</f>
        <v>0</v>
      </c>
      <c r="J687" s="83">
        <f>Закарпаття!J32</f>
        <v>0</v>
      </c>
      <c r="K687" s="83">
        <f>Закарпаття!K32</f>
        <v>0</v>
      </c>
      <c r="L687" s="81">
        <f>Закарпаття!L32</f>
        <v>0</v>
      </c>
      <c r="M687" s="81">
        <f>Закарпаття!M32</f>
        <v>0</v>
      </c>
      <c r="N687" s="81">
        <f>Закарпаття!N32</f>
        <v>0</v>
      </c>
      <c r="O687" s="83">
        <f>Закарпаття!O32</f>
        <v>0</v>
      </c>
      <c r="P687" s="81">
        <f>Закарпаття!P32</f>
        <v>0</v>
      </c>
      <c r="Q687" s="83">
        <f>Закарпаття!Q32</f>
        <v>0</v>
      </c>
      <c r="R687" s="83">
        <f>Закарпаття!R32</f>
        <v>0</v>
      </c>
      <c r="S687" s="83">
        <f>Закарпаття!S32</f>
        <v>0</v>
      </c>
      <c r="T687" s="81">
        <f>Закарпаття!T32</f>
        <v>0</v>
      </c>
      <c r="U687" s="83">
        <f>Закарпаття!U32</f>
        <v>0</v>
      </c>
      <c r="V687" s="81">
        <f>Закарпаття!V32</f>
        <v>2</v>
      </c>
      <c r="W687" s="83">
        <f>Закарпаття!W32</f>
        <v>979.74300000000005</v>
      </c>
      <c r="X687" s="83">
        <f>Закарпаття!X32</f>
        <v>805.02</v>
      </c>
      <c r="Y687" s="83">
        <f>Закарпаття!Y32</f>
        <v>174.72300000000001</v>
      </c>
      <c r="Z687" s="81">
        <f>Закарпаття!Z32</f>
        <v>0</v>
      </c>
      <c r="AA687" s="81">
        <f>Закарпаття!AA32</f>
        <v>0</v>
      </c>
    </row>
    <row r="688" spans="1:27" ht="23.25" customHeight="1" x14ac:dyDescent="0.25">
      <c r="A688" s="79">
        <v>5</v>
      </c>
      <c r="B688" s="84" t="s">
        <v>9</v>
      </c>
      <c r="C688" s="81">
        <f>Луганськ!C32</f>
        <v>0</v>
      </c>
      <c r="D688" s="81">
        <f>Луганськ!D32</f>
        <v>0</v>
      </c>
      <c r="E688" s="81">
        <f>Луганськ!E32</f>
        <v>0</v>
      </c>
      <c r="F688" s="81">
        <f>Луганськ!F32</f>
        <v>0</v>
      </c>
      <c r="G688" s="81">
        <f>Луганськ!G32</f>
        <v>0</v>
      </c>
      <c r="H688" s="81">
        <f>Луганськ!H32</f>
        <v>0</v>
      </c>
      <c r="I688" s="81">
        <f>Луганськ!I32</f>
        <v>0</v>
      </c>
      <c r="J688" s="83">
        <f>Луганськ!J32</f>
        <v>0</v>
      </c>
      <c r="K688" s="83">
        <f>Луганськ!K32</f>
        <v>0</v>
      </c>
      <c r="L688" s="81">
        <f>Луганськ!L32</f>
        <v>0</v>
      </c>
      <c r="M688" s="81">
        <f>Луганськ!M32</f>
        <v>0</v>
      </c>
      <c r="N688" s="81">
        <f>Луганськ!N32</f>
        <v>0</v>
      </c>
      <c r="O688" s="83">
        <f>Луганськ!O32</f>
        <v>0</v>
      </c>
      <c r="P688" s="81">
        <f>Луганськ!P32</f>
        <v>0</v>
      </c>
      <c r="Q688" s="83">
        <f>Луганськ!Q32</f>
        <v>0</v>
      </c>
      <c r="R688" s="83">
        <f>Луганськ!R32</f>
        <v>0</v>
      </c>
      <c r="S688" s="83">
        <f>Луганськ!S32</f>
        <v>0</v>
      </c>
      <c r="T688" s="81">
        <f>Луганськ!T32</f>
        <v>0</v>
      </c>
      <c r="U688" s="83">
        <f>Луганськ!U32</f>
        <v>0</v>
      </c>
      <c r="V688" s="81">
        <f>Луганськ!V32</f>
        <v>0</v>
      </c>
      <c r="W688" s="83">
        <f>Луганськ!W32</f>
        <v>0</v>
      </c>
      <c r="X688" s="83">
        <f>Луганськ!X32</f>
        <v>0</v>
      </c>
      <c r="Y688" s="83">
        <f>Луганськ!Y32</f>
        <v>0</v>
      </c>
      <c r="Z688" s="81">
        <f>Луганськ!Z32</f>
        <v>0</v>
      </c>
      <c r="AA688" s="81">
        <f>Луганськ!AA32</f>
        <v>0</v>
      </c>
    </row>
    <row r="689" spans="1:27" ht="20.25" customHeight="1" x14ac:dyDescent="0.25">
      <c r="A689" s="79">
        <v>6</v>
      </c>
      <c r="B689" s="84" t="s">
        <v>10</v>
      </c>
      <c r="C689" s="81">
        <f>Львів!C32</f>
        <v>28</v>
      </c>
      <c r="D689" s="81">
        <f>Львів!D32</f>
        <v>1</v>
      </c>
      <c r="E689" s="81">
        <f>Львів!E32</f>
        <v>27</v>
      </c>
      <c r="F689" s="81">
        <f>Львів!F32</f>
        <v>1</v>
      </c>
      <c r="G689" s="81">
        <f>Львів!G32</f>
        <v>1</v>
      </c>
      <c r="H689" s="81">
        <f>Львів!H32</f>
        <v>1</v>
      </c>
      <c r="I689" s="81">
        <f>Львів!I32</f>
        <v>0</v>
      </c>
      <c r="J689" s="83">
        <f>Львів!J32</f>
        <v>0.153</v>
      </c>
      <c r="K689" s="83">
        <f>Львів!K32</f>
        <v>0.153</v>
      </c>
      <c r="L689" s="81">
        <f>Львів!L32</f>
        <v>4</v>
      </c>
      <c r="M689" s="81">
        <f>Львів!M32</f>
        <v>1</v>
      </c>
      <c r="N689" s="81">
        <f>Львів!N32</f>
        <v>0</v>
      </c>
      <c r="O689" s="83">
        <f>Львів!O32</f>
        <v>0</v>
      </c>
      <c r="P689" s="81">
        <f>Львів!P32</f>
        <v>0</v>
      </c>
      <c r="Q689" s="83">
        <f>Львів!Q32</f>
        <v>0</v>
      </c>
      <c r="R689" s="83">
        <f>Львів!R32</f>
        <v>1168.1500000000001</v>
      </c>
      <c r="S689" s="83">
        <f>Львів!S32</f>
        <v>286.81799999999998</v>
      </c>
      <c r="T689" s="81">
        <f>Львів!T32</f>
        <v>3</v>
      </c>
      <c r="U689" s="83">
        <f>Львів!U32</f>
        <v>2918.4340000000002</v>
      </c>
      <c r="V689" s="81">
        <f>Львів!V32</f>
        <v>1</v>
      </c>
      <c r="W689" s="83">
        <f>Львів!W32</f>
        <v>0.63600000000000001</v>
      </c>
      <c r="X689" s="83">
        <f>Львів!X32</f>
        <v>0.63600000000000001</v>
      </c>
      <c r="Y689" s="83">
        <f>Львів!Y32</f>
        <v>0</v>
      </c>
      <c r="Z689" s="81">
        <f>Львів!Z32</f>
        <v>0</v>
      </c>
      <c r="AA689" s="81">
        <f>Львів!AA32</f>
        <v>0</v>
      </c>
    </row>
    <row r="690" spans="1:27" ht="22.5" customHeight="1" x14ac:dyDescent="0.25">
      <c r="A690" s="79">
        <v>7</v>
      </c>
      <c r="B690" s="84" t="s">
        <v>11</v>
      </c>
      <c r="C690" s="81">
        <f>Суми!C32</f>
        <v>31</v>
      </c>
      <c r="D690" s="81">
        <f>Суми!D32</f>
        <v>1</v>
      </c>
      <c r="E690" s="81">
        <f>Суми!E32</f>
        <v>30</v>
      </c>
      <c r="F690" s="81">
        <f>Суми!F32</f>
        <v>10</v>
      </c>
      <c r="G690" s="81">
        <f>Суми!G32</f>
        <v>9</v>
      </c>
      <c r="H690" s="81">
        <f>Суми!H32</f>
        <v>6</v>
      </c>
      <c r="I690" s="81">
        <f>Суми!I32</f>
        <v>0</v>
      </c>
      <c r="J690" s="83">
        <f>Суми!J32</f>
        <v>3.1960000000000002</v>
      </c>
      <c r="K690" s="83">
        <f>Суми!K32</f>
        <v>2.601</v>
      </c>
      <c r="L690" s="81">
        <f>Суми!L32</f>
        <v>3</v>
      </c>
      <c r="M690" s="81">
        <f>Суми!M32</f>
        <v>0</v>
      </c>
      <c r="N690" s="81">
        <f>Суми!N32</f>
        <v>0</v>
      </c>
      <c r="O690" s="83">
        <f>Суми!O32</f>
        <v>0</v>
      </c>
      <c r="P690" s="81">
        <f>Суми!P32</f>
        <v>0</v>
      </c>
      <c r="Q690" s="83">
        <f>Суми!Q32</f>
        <v>0</v>
      </c>
      <c r="R690" s="83">
        <f>Суми!R32</f>
        <v>1388.3339999999998</v>
      </c>
      <c r="S690" s="83">
        <f>Суми!S32</f>
        <v>0</v>
      </c>
      <c r="T690" s="81">
        <f>Суми!T32</f>
        <v>2</v>
      </c>
      <c r="U690" s="83">
        <f>Суми!U32</f>
        <v>1388.3339999999998</v>
      </c>
      <c r="V690" s="81">
        <f>Суми!V32</f>
        <v>0</v>
      </c>
      <c r="W690" s="83">
        <f>Суми!W32</f>
        <v>0</v>
      </c>
      <c r="X690" s="83">
        <f>Суми!X32</f>
        <v>0</v>
      </c>
      <c r="Y690" s="83">
        <f>Суми!Y32</f>
        <v>0</v>
      </c>
      <c r="Z690" s="81">
        <f>Суми!Z32</f>
        <v>0</v>
      </c>
      <c r="AA690" s="81">
        <f>Суми!AA32</f>
        <v>0</v>
      </c>
    </row>
    <row r="691" spans="1:27" ht="21.75" customHeight="1" x14ac:dyDescent="0.25">
      <c r="A691" s="79">
        <v>8</v>
      </c>
      <c r="B691" s="84" t="s">
        <v>12</v>
      </c>
      <c r="C691" s="81">
        <f>Тернопіль!C32</f>
        <v>55</v>
      </c>
      <c r="D691" s="81">
        <f>Тернопіль!D32</f>
        <v>0</v>
      </c>
      <c r="E691" s="81">
        <f>Тернопіль!E32</f>
        <v>55</v>
      </c>
      <c r="F691" s="81">
        <f>Тернопіль!F32</f>
        <v>56</v>
      </c>
      <c r="G691" s="81">
        <f>Тернопіль!G32</f>
        <v>52</v>
      </c>
      <c r="H691" s="81">
        <f>Тернопіль!H32</f>
        <v>26</v>
      </c>
      <c r="I691" s="81">
        <f>Тернопіль!I32</f>
        <v>0</v>
      </c>
      <c r="J691" s="83">
        <f>Тернопіль!J32</f>
        <v>2.9749999999999996</v>
      </c>
      <c r="K691" s="83">
        <f>Тернопіль!K32</f>
        <v>2.9749999999999996</v>
      </c>
      <c r="L691" s="81">
        <f>Тернопіль!L32</f>
        <v>9</v>
      </c>
      <c r="M691" s="81">
        <f>Тернопіль!M32</f>
        <v>6</v>
      </c>
      <c r="N691" s="81">
        <f>Тернопіль!N32</f>
        <v>4</v>
      </c>
      <c r="O691" s="83">
        <f>Тернопіль!O32</f>
        <v>561.505</v>
      </c>
      <c r="P691" s="81">
        <f>Тернопіль!P32</f>
        <v>6</v>
      </c>
      <c r="Q691" s="83">
        <f>Тернопіль!Q32</f>
        <v>727.91300000000001</v>
      </c>
      <c r="R691" s="83">
        <f>Тернопіль!R32</f>
        <v>5291.0570000000007</v>
      </c>
      <c r="S691" s="83">
        <f>Тернопіль!S32</f>
        <v>5167.1790000000001</v>
      </c>
      <c r="T691" s="81">
        <f>Тернопіль!T32</f>
        <v>4</v>
      </c>
      <c r="U691" s="83">
        <f>Тернопіль!U32</f>
        <v>81.311999999999998</v>
      </c>
      <c r="V691" s="81">
        <f>Тернопіль!V32</f>
        <v>17</v>
      </c>
      <c r="W691" s="83">
        <f>Тернопіль!W32</f>
        <v>552.60699999999997</v>
      </c>
      <c r="X691" s="83">
        <f>Тернопіль!X32</f>
        <v>536.74599999999998</v>
      </c>
      <c r="Y691" s="83">
        <f>Тернопіль!Y32</f>
        <v>15.861000000000001</v>
      </c>
      <c r="Z691" s="81">
        <f>Тернопіль!Z32</f>
        <v>0</v>
      </c>
      <c r="AA691" s="81">
        <f>Тернопіль!AA32</f>
        <v>0</v>
      </c>
    </row>
    <row r="692" spans="1:27" ht="21.75" customHeight="1" x14ac:dyDescent="0.25">
      <c r="A692" s="79">
        <v>9</v>
      </c>
      <c r="B692" s="84" t="s">
        <v>13</v>
      </c>
      <c r="C692" s="81">
        <f>Харків!C32</f>
        <v>3</v>
      </c>
      <c r="D692" s="81">
        <f>Харків!D32</f>
        <v>0</v>
      </c>
      <c r="E692" s="81">
        <f>Харків!E32</f>
        <v>3</v>
      </c>
      <c r="F692" s="81">
        <f>Харків!F32</f>
        <v>0</v>
      </c>
      <c r="G692" s="81">
        <f>Харків!G32</f>
        <v>0</v>
      </c>
      <c r="H692" s="81">
        <f>Харків!H32</f>
        <v>0</v>
      </c>
      <c r="I692" s="81">
        <f>Харків!I32</f>
        <v>0</v>
      </c>
      <c r="J692" s="83">
        <f>Харків!J32</f>
        <v>0</v>
      </c>
      <c r="K692" s="83">
        <f>Харків!K32</f>
        <v>0</v>
      </c>
      <c r="L692" s="81">
        <f>Харків!L32</f>
        <v>1</v>
      </c>
      <c r="M692" s="81">
        <f>Харків!M32</f>
        <v>0</v>
      </c>
      <c r="N692" s="81">
        <f>Харків!N32</f>
        <v>0</v>
      </c>
      <c r="O692" s="83">
        <f>Харків!O32</f>
        <v>0</v>
      </c>
      <c r="P692" s="81">
        <f>Харків!P32</f>
        <v>0</v>
      </c>
      <c r="Q692" s="83">
        <f>Харків!Q32</f>
        <v>0</v>
      </c>
      <c r="R692" s="83">
        <f>Харків!R32</f>
        <v>0</v>
      </c>
      <c r="S692" s="83">
        <f>Харків!S32</f>
        <v>0</v>
      </c>
      <c r="T692" s="81">
        <f>Харків!T32</f>
        <v>0</v>
      </c>
      <c r="U692" s="83">
        <f>Харків!U32</f>
        <v>0</v>
      </c>
      <c r="V692" s="81">
        <f>Харків!V32</f>
        <v>0</v>
      </c>
      <c r="W692" s="83">
        <f>Харків!W32</f>
        <v>0</v>
      </c>
      <c r="X692" s="83">
        <f>Харків!X32</f>
        <v>0</v>
      </c>
      <c r="Y692" s="83">
        <f>Харків!Y32</f>
        <v>0</v>
      </c>
      <c r="Z692" s="81">
        <f>Харків!Z32</f>
        <v>0</v>
      </c>
      <c r="AA692" s="81">
        <f>Харків!AA32</f>
        <v>0</v>
      </c>
    </row>
    <row r="693" spans="1:27" ht="22.5" customHeight="1" x14ac:dyDescent="0.25">
      <c r="A693" s="79">
        <v>10</v>
      </c>
      <c r="B693" s="84" t="s">
        <v>14</v>
      </c>
      <c r="C693" s="81">
        <f>Хмельницький!C32</f>
        <v>22</v>
      </c>
      <c r="D693" s="81">
        <f>Хмельницький!D32</f>
        <v>0</v>
      </c>
      <c r="E693" s="81">
        <f>Хмельницький!E32</f>
        <v>22</v>
      </c>
      <c r="F693" s="81">
        <f>Хмельницький!F32</f>
        <v>2</v>
      </c>
      <c r="G693" s="81">
        <f>Хмельницький!G32</f>
        <v>1</v>
      </c>
      <c r="H693" s="81">
        <f>Хмельницький!H32</f>
        <v>1</v>
      </c>
      <c r="I693" s="81">
        <f>Хмельницький!I32</f>
        <v>0</v>
      </c>
      <c r="J693" s="83">
        <f>Хмельницький!J32</f>
        <v>0.34</v>
      </c>
      <c r="K693" s="83">
        <f>Хмельницький!K32</f>
        <v>0.34</v>
      </c>
      <c r="L693" s="81">
        <f>Хмельницький!L32</f>
        <v>1</v>
      </c>
      <c r="M693" s="81">
        <f>Хмельницький!M32</f>
        <v>0</v>
      </c>
      <c r="N693" s="81">
        <f>Хмельницький!N32</f>
        <v>1</v>
      </c>
      <c r="O693" s="83">
        <f>Хмельницький!O32</f>
        <v>14.038</v>
      </c>
      <c r="P693" s="81">
        <f>Хмельницький!P32</f>
        <v>1</v>
      </c>
      <c r="Q693" s="83">
        <f>Хмельницький!Q32</f>
        <v>14.038</v>
      </c>
      <c r="R693" s="83">
        <f>Хмельницький!R32</f>
        <v>712.99300000000005</v>
      </c>
      <c r="S693" s="83">
        <f>Хмельницький!S32</f>
        <v>712.99300000000005</v>
      </c>
      <c r="T693" s="81">
        <f>Хмельницький!T32</f>
        <v>2</v>
      </c>
      <c r="U693" s="83">
        <f>Хмельницький!U32</f>
        <v>1343.249</v>
      </c>
      <c r="V693" s="81">
        <f>Хмельницький!V32</f>
        <v>0</v>
      </c>
      <c r="W693" s="83">
        <f>Хмельницький!W32</f>
        <v>0</v>
      </c>
      <c r="X693" s="83">
        <f>Хмельницький!X32</f>
        <v>0</v>
      </c>
      <c r="Y693" s="83">
        <f>Хмельницький!Y32</f>
        <v>0</v>
      </c>
      <c r="Z693" s="81">
        <f>Хмельницький!Z32</f>
        <v>0</v>
      </c>
      <c r="AA693" s="81">
        <f>Хмельницький!AA32</f>
        <v>0</v>
      </c>
    </row>
    <row r="694" spans="1:27" ht="21" customHeight="1" x14ac:dyDescent="0.25">
      <c r="A694" s="79">
        <v>11</v>
      </c>
      <c r="B694" s="86" t="s">
        <v>15</v>
      </c>
      <c r="C694" s="81">
        <f>Чернігів!C32</f>
        <v>21</v>
      </c>
      <c r="D694" s="81">
        <f>Чернігів!D32</f>
        <v>0</v>
      </c>
      <c r="E694" s="81">
        <f>Чернігів!E32</f>
        <v>21</v>
      </c>
      <c r="F694" s="81">
        <f>Чернігів!F32</f>
        <v>6</v>
      </c>
      <c r="G694" s="81">
        <f>Чернігів!G32</f>
        <v>6</v>
      </c>
      <c r="H694" s="81">
        <f>Чернігів!H32</f>
        <v>0</v>
      </c>
      <c r="I694" s="81">
        <f>Чернігів!I32</f>
        <v>0</v>
      </c>
      <c r="J694" s="83">
        <f>Чернігів!J32</f>
        <v>0</v>
      </c>
      <c r="K694" s="83">
        <f>Чернігів!K32</f>
        <v>0</v>
      </c>
      <c r="L694" s="81">
        <f>Чернігів!L32</f>
        <v>2</v>
      </c>
      <c r="M694" s="81">
        <f>Чернігів!M32</f>
        <v>3</v>
      </c>
      <c r="N694" s="81">
        <f>Чернігів!N32</f>
        <v>3</v>
      </c>
      <c r="O694" s="83">
        <f>Чернігів!O32</f>
        <v>0</v>
      </c>
      <c r="P694" s="81">
        <f>Чернігів!P32</f>
        <v>7</v>
      </c>
      <c r="Q694" s="83">
        <f>Чернігів!Q32</f>
        <v>0</v>
      </c>
      <c r="R694" s="83">
        <f>Чернігів!R32</f>
        <v>28476.445</v>
      </c>
      <c r="S694" s="83">
        <f>Чернігів!S32</f>
        <v>26562.942999999999</v>
      </c>
      <c r="T694" s="81">
        <f>Чернігів!T32</f>
        <v>2</v>
      </c>
      <c r="U694" s="83">
        <f>Чернігів!U32</f>
        <v>1913.5020000000002</v>
      </c>
      <c r="V694" s="81">
        <f>Чернігів!V32</f>
        <v>0</v>
      </c>
      <c r="W694" s="83">
        <f>Чернігів!W32</f>
        <v>0.90900000000000003</v>
      </c>
      <c r="X694" s="83">
        <f>Чернігів!X32</f>
        <v>0</v>
      </c>
      <c r="Y694" s="83">
        <f>Чернігів!Y32</f>
        <v>0.90900000000000003</v>
      </c>
      <c r="Z694" s="81">
        <f>Чернігів!Z32</f>
        <v>0</v>
      </c>
      <c r="AA694" s="81">
        <f>Чернігів!AA32</f>
        <v>0</v>
      </c>
    </row>
    <row r="695" spans="1:27" ht="22.5" customHeight="1" x14ac:dyDescent="0.25">
      <c r="A695" s="79">
        <v>12</v>
      </c>
      <c r="B695" s="87" t="s">
        <v>16</v>
      </c>
      <c r="C695" s="81">
        <f>Поліський!C32</f>
        <v>112</v>
      </c>
      <c r="D695" s="81">
        <f>Поліський!D32</f>
        <v>2</v>
      </c>
      <c r="E695" s="81">
        <f>Поліський!E32</f>
        <v>110</v>
      </c>
      <c r="F695" s="81">
        <f>Поліський!F32</f>
        <v>4</v>
      </c>
      <c r="G695" s="81">
        <f>Поліський!G32</f>
        <v>3</v>
      </c>
      <c r="H695" s="81">
        <f>Поліський!H32</f>
        <v>4</v>
      </c>
      <c r="I695" s="81">
        <f>Поліський!I32</f>
        <v>1</v>
      </c>
      <c r="J695" s="83">
        <f>Поліський!J32</f>
        <v>3.5190000000000001</v>
      </c>
      <c r="K695" s="83">
        <f>Поліський!K32</f>
        <v>4.1310000000000002</v>
      </c>
      <c r="L695" s="81">
        <f>Поліський!L32</f>
        <v>6</v>
      </c>
      <c r="M695" s="81">
        <f>Поліський!M32</f>
        <v>6</v>
      </c>
      <c r="N695" s="81">
        <f>Поліський!N32</f>
        <v>1</v>
      </c>
      <c r="O695" s="83">
        <f>Поліський!O32</f>
        <v>5982.7489999999998</v>
      </c>
      <c r="P695" s="81">
        <f>Поліський!P32</f>
        <v>0</v>
      </c>
      <c r="Q695" s="83">
        <f>Поліський!Q32</f>
        <v>0</v>
      </c>
      <c r="R695" s="83">
        <f>Поліський!R32</f>
        <v>75718.574999999983</v>
      </c>
      <c r="S695" s="83">
        <f>Поліський!S32</f>
        <v>75137.216</v>
      </c>
      <c r="T695" s="81">
        <f>Поліський!T32</f>
        <v>1</v>
      </c>
      <c r="U695" s="83">
        <f>Поліський!U32</f>
        <v>40.036000000000001</v>
      </c>
      <c r="V695" s="81">
        <f>Поліський!V32</f>
        <v>1</v>
      </c>
      <c r="W695" s="83">
        <f>Поліський!W32</f>
        <v>40.036000000000001</v>
      </c>
      <c r="X695" s="83">
        <f>Поліський!X32</f>
        <v>40.036000000000001</v>
      </c>
      <c r="Y695" s="83">
        <f>Поліський!Y32</f>
        <v>0</v>
      </c>
      <c r="Z695" s="81">
        <f>Поліський!Z32</f>
        <v>0</v>
      </c>
      <c r="AA695" s="81">
        <f>Поліський!AA32</f>
        <v>0</v>
      </c>
    </row>
    <row r="696" spans="1:27" ht="21" customHeight="1" x14ac:dyDescent="0.25">
      <c r="A696" s="79">
        <v>13</v>
      </c>
      <c r="B696" s="87" t="s">
        <v>17</v>
      </c>
      <c r="C696" s="81">
        <f>Столичний!C32</f>
        <v>49</v>
      </c>
      <c r="D696" s="81">
        <f>Столичний!D32</f>
        <v>8</v>
      </c>
      <c r="E696" s="81">
        <f>Столичний!E32</f>
        <v>41</v>
      </c>
      <c r="F696" s="81">
        <f>Столичний!F32</f>
        <v>1</v>
      </c>
      <c r="G696" s="81">
        <f>Столичний!G32</f>
        <v>1</v>
      </c>
      <c r="H696" s="81">
        <f>Столичний!H32</f>
        <v>0</v>
      </c>
      <c r="I696" s="81">
        <f>Столичний!I32</f>
        <v>0</v>
      </c>
      <c r="J696" s="83">
        <f>Столичний!J32</f>
        <v>0</v>
      </c>
      <c r="K696" s="83">
        <f>Столичний!K32</f>
        <v>0</v>
      </c>
      <c r="L696" s="81">
        <f>Столичний!L32</f>
        <v>2</v>
      </c>
      <c r="M696" s="81">
        <f>Столичний!M32</f>
        <v>0</v>
      </c>
      <c r="N696" s="81">
        <f>Столичний!N32</f>
        <v>0</v>
      </c>
      <c r="O696" s="83">
        <f>Столичний!O32</f>
        <v>0</v>
      </c>
      <c r="P696" s="81">
        <f>Столичний!P32</f>
        <v>0</v>
      </c>
      <c r="Q696" s="83">
        <f>Столичний!Q32</f>
        <v>0</v>
      </c>
      <c r="R696" s="83">
        <f>Столичний!R32</f>
        <v>14001.133</v>
      </c>
      <c r="S696" s="83">
        <f>Столичний!S32</f>
        <v>14001.133</v>
      </c>
      <c r="T696" s="81">
        <f>Столичний!T32</f>
        <v>0</v>
      </c>
      <c r="U696" s="83">
        <f>Столичний!U32</f>
        <v>0</v>
      </c>
      <c r="V696" s="81">
        <f>Столичний!V32</f>
        <v>0</v>
      </c>
      <c r="W696" s="83">
        <f>Столичний!W32</f>
        <v>11000</v>
      </c>
      <c r="X696" s="83">
        <f>Столичний!X32</f>
        <v>0</v>
      </c>
      <c r="Y696" s="83">
        <f>Столичний!Y32</f>
        <v>11000</v>
      </c>
      <c r="Z696" s="81">
        <f>Столичний!Z32</f>
        <v>0</v>
      </c>
      <c r="AA696" s="81">
        <f>Столичний!AA32</f>
        <v>0</v>
      </c>
    </row>
    <row r="697" spans="1:27" ht="23.25" customHeight="1" x14ac:dyDescent="0.25">
      <c r="A697" s="79">
        <v>14</v>
      </c>
      <c r="B697" s="87" t="s">
        <v>18</v>
      </c>
      <c r="C697" s="81">
        <f>Центральний!C32</f>
        <v>85</v>
      </c>
      <c r="D697" s="81">
        <f>Центральний!D32</f>
        <v>1</v>
      </c>
      <c r="E697" s="81">
        <f>Центральний!E32</f>
        <v>84</v>
      </c>
      <c r="F697" s="81">
        <f>Центральний!F32</f>
        <v>31</v>
      </c>
      <c r="G697" s="81">
        <f>Центральний!G32</f>
        <v>20</v>
      </c>
      <c r="H697" s="81">
        <f>Центральний!H32</f>
        <v>6</v>
      </c>
      <c r="I697" s="81">
        <f>Центральний!I32</f>
        <v>0</v>
      </c>
      <c r="J697" s="83">
        <f>Центральний!J32</f>
        <v>2.5499999999999998</v>
      </c>
      <c r="K697" s="83">
        <f>Центральний!K32</f>
        <v>2.5499999999999998</v>
      </c>
      <c r="L697" s="81">
        <f>Центральний!L32</f>
        <v>52</v>
      </c>
      <c r="M697" s="81">
        <f>Центральний!M32</f>
        <v>0</v>
      </c>
      <c r="N697" s="81">
        <f>Центральний!N32</f>
        <v>1</v>
      </c>
      <c r="O697" s="83">
        <f>Центральний!O32</f>
        <v>204.21799999999999</v>
      </c>
      <c r="P697" s="81">
        <f>Центральний!P32</f>
        <v>1</v>
      </c>
      <c r="Q697" s="83">
        <f>Центральний!Q32</f>
        <v>204.21799999999999</v>
      </c>
      <c r="R697" s="83">
        <f>Центральний!R32</f>
        <v>50323.69</v>
      </c>
      <c r="S697" s="83">
        <f>Центральний!S32</f>
        <v>42400.315999999999</v>
      </c>
      <c r="T697" s="81">
        <f>Центральний!T32</f>
        <v>1</v>
      </c>
      <c r="U697" s="83">
        <f>Центральний!U32</f>
        <v>961.52700000000004</v>
      </c>
      <c r="V697" s="81">
        <f>Центральний!V32</f>
        <v>0</v>
      </c>
      <c r="W697" s="83">
        <f>Центральний!W32</f>
        <v>0</v>
      </c>
      <c r="X697" s="83">
        <f>Центральний!X32</f>
        <v>0</v>
      </c>
      <c r="Y697" s="83">
        <f>Центральний!Y32</f>
        <v>0</v>
      </c>
      <c r="Z697" s="81">
        <f>Центральний!Z32</f>
        <v>0</v>
      </c>
      <c r="AA697" s="81">
        <f>Центральний!AA32</f>
        <v>0</v>
      </c>
    </row>
    <row r="698" spans="1:27" ht="27" customHeight="1" x14ac:dyDescent="0.25">
      <c r="A698" s="88">
        <v>15</v>
      </c>
      <c r="B698" s="87" t="s">
        <v>19</v>
      </c>
      <c r="C698" s="81">
        <f>Карпатський!C32</f>
        <v>30</v>
      </c>
      <c r="D698" s="81">
        <f>Карпатський!D32</f>
        <v>2</v>
      </c>
      <c r="E698" s="81">
        <f>Карпатський!E32</f>
        <v>28</v>
      </c>
      <c r="F698" s="81">
        <f>Карпатський!F32</f>
        <v>1</v>
      </c>
      <c r="G698" s="81">
        <f>Карпатський!G32</f>
        <v>1</v>
      </c>
      <c r="H698" s="81">
        <f>Карпатський!H32</f>
        <v>0</v>
      </c>
      <c r="I698" s="81">
        <f>Карпатський!I32</f>
        <v>0</v>
      </c>
      <c r="J698" s="83">
        <f>Карпатський!J32</f>
        <v>0</v>
      </c>
      <c r="K698" s="83">
        <f>Карпатський!K32</f>
        <v>0</v>
      </c>
      <c r="L698" s="81">
        <f>Карпатський!L32</f>
        <v>4</v>
      </c>
      <c r="M698" s="81">
        <f>Карпатський!M32</f>
        <v>2</v>
      </c>
      <c r="N698" s="81">
        <f>Карпатський!N32</f>
        <v>1</v>
      </c>
      <c r="O698" s="83">
        <f>Карпатський!O32</f>
        <v>83243.808999999994</v>
      </c>
      <c r="P698" s="81">
        <f>Карпатський!P32</f>
        <v>1</v>
      </c>
      <c r="Q698" s="83">
        <f>Карпатський!Q32</f>
        <v>5112.8360000000002</v>
      </c>
      <c r="R698" s="83">
        <f>Карпатський!R32</f>
        <v>87967.947999999989</v>
      </c>
      <c r="S698" s="83">
        <f>Карпатський!S32</f>
        <v>4598.366</v>
      </c>
      <c r="T698" s="81">
        <f>Карпатський!T32</f>
        <v>3</v>
      </c>
      <c r="U698" s="83">
        <f>Карпатський!U32</f>
        <v>83369.581999999995</v>
      </c>
      <c r="V698" s="81">
        <f>Карпатський!V32</f>
        <v>4</v>
      </c>
      <c r="W698" s="83">
        <f>Карпатський!W32</f>
        <v>8560.1319999999996</v>
      </c>
      <c r="X698" s="83">
        <f>Карпатський!X32</f>
        <v>125.773</v>
      </c>
      <c r="Y698" s="83">
        <f>Карпатський!Y32</f>
        <v>8434.3590000000004</v>
      </c>
      <c r="Z698" s="81">
        <f>Карпатський!Z32</f>
        <v>0</v>
      </c>
      <c r="AA698" s="81">
        <f>Карпатський!AA32</f>
        <v>0</v>
      </c>
    </row>
    <row r="699" spans="1:27" ht="31.5" x14ac:dyDescent="0.25">
      <c r="A699" s="89">
        <v>16</v>
      </c>
      <c r="B699" s="87" t="s">
        <v>20</v>
      </c>
      <c r="C699" s="81">
        <f>Придніпровський!C32</f>
        <v>78</v>
      </c>
      <c r="D699" s="81">
        <f>Придніпровський!D32</f>
        <v>0</v>
      </c>
      <c r="E699" s="81">
        <f>Придніпровський!E32</f>
        <v>78</v>
      </c>
      <c r="F699" s="81">
        <f>Придніпровський!F32</f>
        <v>25</v>
      </c>
      <c r="G699" s="81">
        <f>Придніпровський!G32</f>
        <v>16</v>
      </c>
      <c r="H699" s="81">
        <f>Придніпровський!H32</f>
        <v>17</v>
      </c>
      <c r="I699" s="81">
        <f>Придніпровський!I32</f>
        <v>0</v>
      </c>
      <c r="J699" s="83">
        <f>Придніпровський!J32</f>
        <v>6.5960000000000001</v>
      </c>
      <c r="K699" s="83">
        <f>Придніпровський!K32</f>
        <v>4.76</v>
      </c>
      <c r="L699" s="81">
        <f>Придніпровський!L32</f>
        <v>23</v>
      </c>
      <c r="M699" s="81">
        <f>Придніпровський!M32</f>
        <v>20</v>
      </c>
      <c r="N699" s="81">
        <f>Придніпровський!N32</f>
        <v>0</v>
      </c>
      <c r="O699" s="83">
        <f>Придніпровський!O32</f>
        <v>0</v>
      </c>
      <c r="P699" s="81">
        <f>Придніпровський!P32</f>
        <v>0</v>
      </c>
      <c r="Q699" s="83">
        <f>Придніпровський!Q32</f>
        <v>0</v>
      </c>
      <c r="R699" s="83">
        <f>Придніпровський!R32</f>
        <v>36110.343000000001</v>
      </c>
      <c r="S699" s="83">
        <f>Придніпровський!S32</f>
        <v>32390.926000000003</v>
      </c>
      <c r="T699" s="81">
        <f>Придніпровський!T32</f>
        <v>15</v>
      </c>
      <c r="U699" s="83">
        <f>Придніпровський!U32</f>
        <v>2978.0419999999999</v>
      </c>
      <c r="V699" s="81">
        <f>Придніпровський!V32</f>
        <v>9</v>
      </c>
      <c r="W699" s="83">
        <f>Придніпровський!W32</f>
        <v>45.779999999999994</v>
      </c>
      <c r="X699" s="83">
        <f>Придніпровський!X32</f>
        <v>45.779999999999994</v>
      </c>
      <c r="Y699" s="83">
        <f>Придніпровський!Y32</f>
        <v>0</v>
      </c>
      <c r="Z699" s="81">
        <f>Придніпровський!Z32</f>
        <v>0</v>
      </c>
      <c r="AA699" s="81">
        <f>Придніпровський!AA32</f>
        <v>0</v>
      </c>
    </row>
    <row r="700" spans="1:27" ht="31.5" x14ac:dyDescent="0.25">
      <c r="A700" s="89">
        <v>17</v>
      </c>
      <c r="B700" s="87" t="s">
        <v>21</v>
      </c>
      <c r="C700" s="81">
        <f>Південний!C32</f>
        <v>23</v>
      </c>
      <c r="D700" s="81">
        <f>Південний!D32</f>
        <v>0</v>
      </c>
      <c r="E700" s="81">
        <f>Південний!E32</f>
        <v>23</v>
      </c>
      <c r="F700" s="81">
        <f>Південний!F32</f>
        <v>14</v>
      </c>
      <c r="G700" s="81">
        <f>Південний!G32</f>
        <v>14</v>
      </c>
      <c r="H700" s="81">
        <f>Південний!H32</f>
        <v>6</v>
      </c>
      <c r="I700" s="81">
        <f>Південний!I32</f>
        <v>1</v>
      </c>
      <c r="J700" s="83">
        <f>Південний!J32</f>
        <v>1.054</v>
      </c>
      <c r="K700" s="83">
        <f>Південний!K32</f>
        <v>0.30599999999999999</v>
      </c>
      <c r="L700" s="81">
        <f>Південний!L32</f>
        <v>13</v>
      </c>
      <c r="M700" s="81">
        <f>Південний!M32</f>
        <v>6</v>
      </c>
      <c r="N700" s="81">
        <f>Південний!N32</f>
        <v>0</v>
      </c>
      <c r="O700" s="83">
        <f>Південний!O32</f>
        <v>0</v>
      </c>
      <c r="P700" s="81">
        <f>Південний!P32</f>
        <v>0</v>
      </c>
      <c r="Q700" s="83">
        <f>Південний!Q32</f>
        <v>0</v>
      </c>
      <c r="R700" s="83">
        <f>Південний!R32</f>
        <v>12017.994999999999</v>
      </c>
      <c r="S700" s="83">
        <f>Південний!S32</f>
        <v>11339.143</v>
      </c>
      <c r="T700" s="81">
        <f>Південний!T32</f>
        <v>0</v>
      </c>
      <c r="U700" s="83">
        <f>Південний!U32</f>
        <v>0</v>
      </c>
      <c r="V700" s="81">
        <f>Південний!V32</f>
        <v>1</v>
      </c>
      <c r="W700" s="83">
        <f>Південний!W32</f>
        <v>1.823</v>
      </c>
      <c r="X700" s="83">
        <f>Південний!X32</f>
        <v>0</v>
      </c>
      <c r="Y700" s="83">
        <f>Південний!Y32</f>
        <v>1.823</v>
      </c>
      <c r="Z700" s="81">
        <f>Південний!Z32</f>
        <v>0</v>
      </c>
      <c r="AA700" s="81">
        <f>Південний!AA32</f>
        <v>0</v>
      </c>
    </row>
    <row r="701" spans="1:27" ht="31.5" x14ac:dyDescent="0.25">
      <c r="A701" s="89">
        <v>18</v>
      </c>
      <c r="B701" s="87" t="s">
        <v>22</v>
      </c>
      <c r="C701" s="81">
        <f>'Південно-Західний'!C32</f>
        <v>41</v>
      </c>
      <c r="D701" s="81">
        <f>'Південно-Західний'!D32</f>
        <v>0</v>
      </c>
      <c r="E701" s="81">
        <f>'Південно-Західний'!E32</f>
        <v>41</v>
      </c>
      <c r="F701" s="81">
        <f>'Південно-Західний'!F32</f>
        <v>28</v>
      </c>
      <c r="G701" s="81">
        <f>'Південно-Західний'!G32</f>
        <v>24</v>
      </c>
      <c r="H701" s="81">
        <f>'Південно-Західний'!H32</f>
        <v>6</v>
      </c>
      <c r="I701" s="81">
        <f>'Південно-Західний'!I32</f>
        <v>1</v>
      </c>
      <c r="J701" s="83">
        <f>'Південно-Західний'!J32</f>
        <v>13.634</v>
      </c>
      <c r="K701" s="83">
        <f>'Південно-Західний'!K32</f>
        <v>19.414000000000001</v>
      </c>
      <c r="L701" s="81">
        <f>'Південно-Західний'!L32</f>
        <v>6</v>
      </c>
      <c r="M701" s="81">
        <f>'Південно-Західний'!M32</f>
        <v>2</v>
      </c>
      <c r="N701" s="81">
        <f>'Південно-Західний'!N32</f>
        <v>0</v>
      </c>
      <c r="O701" s="83">
        <f>'Південно-Західний'!O32</f>
        <v>0</v>
      </c>
      <c r="P701" s="81">
        <f>'Південно-Західний'!P32</f>
        <v>0</v>
      </c>
      <c r="Q701" s="83">
        <f>'Південно-Західний'!Q32</f>
        <v>0</v>
      </c>
      <c r="R701" s="83">
        <f>'Південно-Західний'!R32</f>
        <v>42650.584009999999</v>
      </c>
      <c r="S701" s="83">
        <f>'Південно-Західний'!S32</f>
        <v>125.33199999999999</v>
      </c>
      <c r="T701" s="81">
        <f>'Південно-Західний'!T32</f>
        <v>2</v>
      </c>
      <c r="U701" s="83">
        <f>'Південно-Західний'!U32</f>
        <v>135.58426</v>
      </c>
      <c r="V701" s="81">
        <f>'Південно-Західний'!V32</f>
        <v>0</v>
      </c>
      <c r="W701" s="83">
        <f>'Південно-Західний'!W32</f>
        <v>0</v>
      </c>
      <c r="X701" s="83">
        <f>'Південно-Західний'!X32</f>
        <v>0</v>
      </c>
      <c r="Y701" s="83">
        <f>'Південно-Західний'!Y32</f>
        <v>0</v>
      </c>
      <c r="Z701" s="81">
        <f>'Південно-Західний'!Z32</f>
        <v>0</v>
      </c>
      <c r="AA701" s="81">
        <f>'Південно-Західний'!AA32</f>
        <v>0</v>
      </c>
    </row>
    <row r="702" spans="1:27" ht="31.5" x14ac:dyDescent="0.25">
      <c r="A702" s="90"/>
      <c r="B702" s="91" t="s">
        <v>23</v>
      </c>
      <c r="C702" s="94">
        <f>ЦА!C32</f>
        <v>6</v>
      </c>
      <c r="D702" s="94">
        <f>ЦА!D32</f>
        <v>2</v>
      </c>
      <c r="E702" s="94">
        <f>ЦА!E32</f>
        <v>4</v>
      </c>
      <c r="F702" s="94">
        <f>ЦА!F32</f>
        <v>8</v>
      </c>
      <c r="G702" s="94">
        <f>ЦА!G32</f>
        <v>8</v>
      </c>
      <c r="H702" s="94">
        <f>ЦА!H32</f>
        <v>0</v>
      </c>
      <c r="I702" s="94">
        <f>ЦА!I32</f>
        <v>0</v>
      </c>
      <c r="J702" s="93">
        <f>ЦА!J32</f>
        <v>0</v>
      </c>
      <c r="K702" s="93">
        <f>ЦА!K32</f>
        <v>0</v>
      </c>
      <c r="L702" s="94">
        <f>ЦА!L32</f>
        <v>1</v>
      </c>
      <c r="M702" s="94">
        <f>ЦА!M32</f>
        <v>0</v>
      </c>
      <c r="N702" s="94">
        <f>ЦА!N32</f>
        <v>0</v>
      </c>
      <c r="O702" s="93">
        <f>ЦА!O32</f>
        <v>0</v>
      </c>
      <c r="P702" s="94">
        <f>ЦА!P32</f>
        <v>0</v>
      </c>
      <c r="Q702" s="93">
        <f>ЦА!Q32</f>
        <v>0</v>
      </c>
      <c r="R702" s="93">
        <f>ЦА!R32</f>
        <v>72526.051999999996</v>
      </c>
      <c r="S702" s="93">
        <f>ЦА!S32</f>
        <v>72496.881999999998</v>
      </c>
      <c r="T702" s="94">
        <f>ЦА!T32</f>
        <v>1</v>
      </c>
      <c r="U702" s="93">
        <f>ЦА!U32</f>
        <v>29.17</v>
      </c>
      <c r="V702" s="94">
        <f>ЦА!V32</f>
        <v>1</v>
      </c>
      <c r="W702" s="93">
        <f>ЦА!W32</f>
        <v>29.17</v>
      </c>
      <c r="X702" s="93">
        <f>ЦА!X32</f>
        <v>29.17</v>
      </c>
      <c r="Y702" s="93">
        <f>ЦА!Y32</f>
        <v>0</v>
      </c>
      <c r="Z702" s="94">
        <f>ЦА!Z32</f>
        <v>0</v>
      </c>
      <c r="AA702" s="94">
        <f>ЦА!AA32</f>
        <v>0</v>
      </c>
    </row>
  </sheetData>
  <mergeCells count="972">
    <mergeCell ref="W654:Y654"/>
    <mergeCell ref="A678:A681"/>
    <mergeCell ref="L678:M679"/>
    <mergeCell ref="N678:Q679"/>
    <mergeCell ref="R678:S679"/>
    <mergeCell ref="T678:Y678"/>
    <mergeCell ref="T679:U679"/>
    <mergeCell ref="V679:Y679"/>
    <mergeCell ref="L680:L681"/>
    <mergeCell ref="M680:M681"/>
    <mergeCell ref="N680:N681"/>
    <mergeCell ref="P680:Q680"/>
    <mergeCell ref="R680:R681"/>
    <mergeCell ref="S680:S681"/>
    <mergeCell ref="W680:Y680"/>
    <mergeCell ref="U680:U681"/>
    <mergeCell ref="V680:V681"/>
    <mergeCell ref="J654:J655"/>
    <mergeCell ref="K654:K655"/>
    <mergeCell ref="O654:O655"/>
    <mergeCell ref="T654:T655"/>
    <mergeCell ref="U654:U655"/>
    <mergeCell ref="C654:C655"/>
    <mergeCell ref="E654:E655"/>
    <mergeCell ref="A573:AA573"/>
    <mergeCell ref="B574:B577"/>
    <mergeCell ref="C574:E575"/>
    <mergeCell ref="F574:G575"/>
    <mergeCell ref="H574:I575"/>
    <mergeCell ref="A599:AA599"/>
    <mergeCell ref="Z600:AA601"/>
    <mergeCell ref="A626:A629"/>
    <mergeCell ref="L626:M627"/>
    <mergeCell ref="N626:Q627"/>
    <mergeCell ref="R626:S627"/>
    <mergeCell ref="T626:Y626"/>
    <mergeCell ref="T627:U627"/>
    <mergeCell ref="V627:Y627"/>
    <mergeCell ref="L628:L629"/>
    <mergeCell ref="M628:M629"/>
    <mergeCell ref="N628:N629"/>
    <mergeCell ref="P628:Q628"/>
    <mergeCell ref="R628:R629"/>
    <mergeCell ref="S628:S629"/>
    <mergeCell ref="W628:Y628"/>
    <mergeCell ref="T600:Y600"/>
    <mergeCell ref="T601:U601"/>
    <mergeCell ref="V601:Y601"/>
    <mergeCell ref="L550:L551"/>
    <mergeCell ref="M550:M551"/>
    <mergeCell ref="N550:N551"/>
    <mergeCell ref="P550:Q550"/>
    <mergeCell ref="R550:R551"/>
    <mergeCell ref="S550:S551"/>
    <mergeCell ref="W550:Y550"/>
    <mergeCell ref="O550:O551"/>
    <mergeCell ref="T550:T551"/>
    <mergeCell ref="U550:U551"/>
    <mergeCell ref="B522:B525"/>
    <mergeCell ref="C522:E523"/>
    <mergeCell ref="F522:G523"/>
    <mergeCell ref="H522:I523"/>
    <mergeCell ref="J522:K523"/>
    <mergeCell ref="C524:C525"/>
    <mergeCell ref="E524:E525"/>
    <mergeCell ref="F524:F525"/>
    <mergeCell ref="V549:Y549"/>
    <mergeCell ref="T522:Y522"/>
    <mergeCell ref="T523:U523"/>
    <mergeCell ref="V523:Y523"/>
    <mergeCell ref="L524:L525"/>
    <mergeCell ref="M524:M525"/>
    <mergeCell ref="N524:N525"/>
    <mergeCell ref="P524:Q524"/>
    <mergeCell ref="R524:R525"/>
    <mergeCell ref="S524:S525"/>
    <mergeCell ref="W524:Y524"/>
    <mergeCell ref="U524:U525"/>
    <mergeCell ref="V524:V525"/>
    <mergeCell ref="G524:G525"/>
    <mergeCell ref="H524:H525"/>
    <mergeCell ref="A417:AA417"/>
    <mergeCell ref="B418:B421"/>
    <mergeCell ref="C418:E419"/>
    <mergeCell ref="F418:G419"/>
    <mergeCell ref="H418:I419"/>
    <mergeCell ref="A443:AA443"/>
    <mergeCell ref="Z444:AA445"/>
    <mergeCell ref="A470:A473"/>
    <mergeCell ref="L470:M471"/>
    <mergeCell ref="N470:Q471"/>
    <mergeCell ref="R470:S471"/>
    <mergeCell ref="T470:Y470"/>
    <mergeCell ref="T471:U471"/>
    <mergeCell ref="V471:Y471"/>
    <mergeCell ref="L472:L473"/>
    <mergeCell ref="M472:M473"/>
    <mergeCell ref="N472:N473"/>
    <mergeCell ref="P472:Q472"/>
    <mergeCell ref="R472:R473"/>
    <mergeCell ref="S472:S473"/>
    <mergeCell ref="W472:Y472"/>
    <mergeCell ref="T444:Y444"/>
    <mergeCell ref="T445:U445"/>
    <mergeCell ref="V445:Y445"/>
    <mergeCell ref="L394:L395"/>
    <mergeCell ref="M394:M395"/>
    <mergeCell ref="N394:N395"/>
    <mergeCell ref="P394:Q394"/>
    <mergeCell ref="R394:R395"/>
    <mergeCell ref="S394:S395"/>
    <mergeCell ref="W394:Y394"/>
    <mergeCell ref="O394:O395"/>
    <mergeCell ref="T394:T395"/>
    <mergeCell ref="U394:U395"/>
    <mergeCell ref="B366:B369"/>
    <mergeCell ref="C366:E367"/>
    <mergeCell ref="F366:G367"/>
    <mergeCell ref="H366:I367"/>
    <mergeCell ref="J366:K367"/>
    <mergeCell ref="C368:C369"/>
    <mergeCell ref="E368:E369"/>
    <mergeCell ref="F368:F369"/>
    <mergeCell ref="V393:Y393"/>
    <mergeCell ref="T366:Y366"/>
    <mergeCell ref="T367:U367"/>
    <mergeCell ref="V367:Y367"/>
    <mergeCell ref="L368:L369"/>
    <mergeCell ref="M368:M369"/>
    <mergeCell ref="N368:N369"/>
    <mergeCell ref="P368:Q368"/>
    <mergeCell ref="R368:R369"/>
    <mergeCell ref="S368:S369"/>
    <mergeCell ref="W368:Y368"/>
    <mergeCell ref="U368:U369"/>
    <mergeCell ref="V368:V369"/>
    <mergeCell ref="G368:G369"/>
    <mergeCell ref="H368:H369"/>
    <mergeCell ref="A261:AA261"/>
    <mergeCell ref="B262:B265"/>
    <mergeCell ref="C262:E263"/>
    <mergeCell ref="F262:G263"/>
    <mergeCell ref="H262:I263"/>
    <mergeCell ref="A287:AA287"/>
    <mergeCell ref="Z288:AA289"/>
    <mergeCell ref="A314:A317"/>
    <mergeCell ref="L314:M315"/>
    <mergeCell ref="N314:Q315"/>
    <mergeCell ref="R314:S315"/>
    <mergeCell ref="T314:Y314"/>
    <mergeCell ref="T315:U315"/>
    <mergeCell ref="V315:Y315"/>
    <mergeCell ref="L316:L317"/>
    <mergeCell ref="M316:M317"/>
    <mergeCell ref="N316:N317"/>
    <mergeCell ref="P316:Q316"/>
    <mergeCell ref="R316:R317"/>
    <mergeCell ref="S316:S317"/>
    <mergeCell ref="W316:Y316"/>
    <mergeCell ref="T288:Y288"/>
    <mergeCell ref="T289:U289"/>
    <mergeCell ref="V289:Y289"/>
    <mergeCell ref="V237:Y237"/>
    <mergeCell ref="L238:L239"/>
    <mergeCell ref="M238:M239"/>
    <mergeCell ref="N238:N239"/>
    <mergeCell ref="P238:Q238"/>
    <mergeCell ref="R238:R239"/>
    <mergeCell ref="S238:S239"/>
    <mergeCell ref="W238:Y238"/>
    <mergeCell ref="O238:O239"/>
    <mergeCell ref="T238:T239"/>
    <mergeCell ref="U238:U239"/>
    <mergeCell ref="A210:A213"/>
    <mergeCell ref="L210:M211"/>
    <mergeCell ref="N210:Q211"/>
    <mergeCell ref="R210:S211"/>
    <mergeCell ref="T210:Y210"/>
    <mergeCell ref="T211:U211"/>
    <mergeCell ref="V211:Y211"/>
    <mergeCell ref="L212:L213"/>
    <mergeCell ref="M212:M213"/>
    <mergeCell ref="N212:N213"/>
    <mergeCell ref="P212:Q212"/>
    <mergeCell ref="R212:R213"/>
    <mergeCell ref="S212:S213"/>
    <mergeCell ref="W212:Y212"/>
    <mergeCell ref="U212:U213"/>
    <mergeCell ref="V212:V213"/>
    <mergeCell ref="B158:B161"/>
    <mergeCell ref="C158:E159"/>
    <mergeCell ref="F158:G159"/>
    <mergeCell ref="H158:I159"/>
    <mergeCell ref="J158:K159"/>
    <mergeCell ref="C160:C161"/>
    <mergeCell ref="E160:E161"/>
    <mergeCell ref="F160:F161"/>
    <mergeCell ref="G160:G161"/>
    <mergeCell ref="L158:M159"/>
    <mergeCell ref="N158:Q159"/>
    <mergeCell ref="R158:S159"/>
    <mergeCell ref="T158:Y158"/>
    <mergeCell ref="T159:U159"/>
    <mergeCell ref="V159:Y159"/>
    <mergeCell ref="L160:L161"/>
    <mergeCell ref="M160:M161"/>
    <mergeCell ref="N160:N161"/>
    <mergeCell ref="P160:Q160"/>
    <mergeCell ref="R160:R161"/>
    <mergeCell ref="S160:S161"/>
    <mergeCell ref="W160:Y160"/>
    <mergeCell ref="R106:S107"/>
    <mergeCell ref="T106:Y106"/>
    <mergeCell ref="T107:U107"/>
    <mergeCell ref="V107:Y107"/>
    <mergeCell ref="L108:L109"/>
    <mergeCell ref="M108:M109"/>
    <mergeCell ref="N108:N109"/>
    <mergeCell ref="P108:Q108"/>
    <mergeCell ref="R108:R109"/>
    <mergeCell ref="S108:S109"/>
    <mergeCell ref="W108:Y108"/>
    <mergeCell ref="W82:Y82"/>
    <mergeCell ref="R28:S29"/>
    <mergeCell ref="T28:Y28"/>
    <mergeCell ref="T29:U29"/>
    <mergeCell ref="V29:Y29"/>
    <mergeCell ref="L30:L31"/>
    <mergeCell ref="M30:M31"/>
    <mergeCell ref="N30:N31"/>
    <mergeCell ref="P30:Q30"/>
    <mergeCell ref="R30:R31"/>
    <mergeCell ref="S30:S31"/>
    <mergeCell ref="W30:Y30"/>
    <mergeCell ref="A79:AA79"/>
    <mergeCell ref="B80:B83"/>
    <mergeCell ref="C80:E81"/>
    <mergeCell ref="A80:A83"/>
    <mergeCell ref="L80:M81"/>
    <mergeCell ref="N80:Q81"/>
    <mergeCell ref="R80:S81"/>
    <mergeCell ref="T80:Y80"/>
    <mergeCell ref="T81:U81"/>
    <mergeCell ref="V81:Y81"/>
    <mergeCell ref="Z54:AA55"/>
    <mergeCell ref="V56:V57"/>
    <mergeCell ref="N4:N5"/>
    <mergeCell ref="P4:Q4"/>
    <mergeCell ref="R4:R5"/>
    <mergeCell ref="S4:S5"/>
    <mergeCell ref="W4:Y4"/>
    <mergeCell ref="H2:I3"/>
    <mergeCell ref="J2:K3"/>
    <mergeCell ref="C4:C5"/>
    <mergeCell ref="E4:E5"/>
    <mergeCell ref="F4:F5"/>
    <mergeCell ref="G4:G5"/>
    <mergeCell ref="D4:D5"/>
    <mergeCell ref="A1:AA1"/>
    <mergeCell ref="Z4:Z5"/>
    <mergeCell ref="AA4:AA5"/>
    <mergeCell ref="H4:H5"/>
    <mergeCell ref="I4:I5"/>
    <mergeCell ref="J4:J5"/>
    <mergeCell ref="K4:K5"/>
    <mergeCell ref="O4:O5"/>
    <mergeCell ref="Z2:AA3"/>
    <mergeCell ref="T4:T5"/>
    <mergeCell ref="U4:U5"/>
    <mergeCell ref="V4:V5"/>
    <mergeCell ref="B2:B5"/>
    <mergeCell ref="C2:E3"/>
    <mergeCell ref="F2:G3"/>
    <mergeCell ref="A2:A5"/>
    <mergeCell ref="L2:M3"/>
    <mergeCell ref="N2:Q3"/>
    <mergeCell ref="R2:S3"/>
    <mergeCell ref="T2:Y2"/>
    <mergeCell ref="T3:U3"/>
    <mergeCell ref="V3:Y3"/>
    <mergeCell ref="L4:L5"/>
    <mergeCell ref="M4:M5"/>
    <mergeCell ref="A27:AA27"/>
    <mergeCell ref="B28:B31"/>
    <mergeCell ref="C28:E29"/>
    <mergeCell ref="F28:G29"/>
    <mergeCell ref="H28:I29"/>
    <mergeCell ref="J28:K29"/>
    <mergeCell ref="Z28:AA29"/>
    <mergeCell ref="C30:C31"/>
    <mergeCell ref="E30:E31"/>
    <mergeCell ref="F30:F31"/>
    <mergeCell ref="G30:G31"/>
    <mergeCell ref="H30:H31"/>
    <mergeCell ref="I30:I31"/>
    <mergeCell ref="J30:J31"/>
    <mergeCell ref="Z30:Z31"/>
    <mergeCell ref="AA30:AA31"/>
    <mergeCell ref="K30:K31"/>
    <mergeCell ref="O30:O31"/>
    <mergeCell ref="T30:T31"/>
    <mergeCell ref="U30:U31"/>
    <mergeCell ref="V30:V31"/>
    <mergeCell ref="A28:A31"/>
    <mergeCell ref="L28:M29"/>
    <mergeCell ref="N28:Q29"/>
    <mergeCell ref="A53:AA53"/>
    <mergeCell ref="B54:B57"/>
    <mergeCell ref="C54:E55"/>
    <mergeCell ref="F54:G55"/>
    <mergeCell ref="H54:I55"/>
    <mergeCell ref="J54:K55"/>
    <mergeCell ref="Z56:Z57"/>
    <mergeCell ref="AA56:AA57"/>
    <mergeCell ref="A54:A57"/>
    <mergeCell ref="L54:M55"/>
    <mergeCell ref="N54:Q55"/>
    <mergeCell ref="R54:S55"/>
    <mergeCell ref="T54:Y54"/>
    <mergeCell ref="T55:U55"/>
    <mergeCell ref="V55:Y55"/>
    <mergeCell ref="L56:L57"/>
    <mergeCell ref="M56:M57"/>
    <mergeCell ref="N56:N57"/>
    <mergeCell ref="P56:Q56"/>
    <mergeCell ref="R56:R57"/>
    <mergeCell ref="S56:S57"/>
    <mergeCell ref="W56:Y56"/>
    <mergeCell ref="J56:J57"/>
    <mergeCell ref="K56:K57"/>
    <mergeCell ref="O56:O57"/>
    <mergeCell ref="T56:T57"/>
    <mergeCell ref="U56:U57"/>
    <mergeCell ref="C56:C57"/>
    <mergeCell ref="E56:E57"/>
    <mergeCell ref="F56:F57"/>
    <mergeCell ref="G56:G57"/>
    <mergeCell ref="H56:H57"/>
    <mergeCell ref="I56:I57"/>
    <mergeCell ref="Z80:AA81"/>
    <mergeCell ref="C82:C83"/>
    <mergeCell ref="E82:E83"/>
    <mergeCell ref="F82:F83"/>
    <mergeCell ref="G82:G83"/>
    <mergeCell ref="H82:H83"/>
    <mergeCell ref="AA82:AA83"/>
    <mergeCell ref="U82:U83"/>
    <mergeCell ref="V82:V83"/>
    <mergeCell ref="Z82:Z83"/>
    <mergeCell ref="I82:I83"/>
    <mergeCell ref="J82:J83"/>
    <mergeCell ref="K82:K83"/>
    <mergeCell ref="O82:O83"/>
    <mergeCell ref="T82:T83"/>
    <mergeCell ref="F80:G81"/>
    <mergeCell ref="H80:I81"/>
    <mergeCell ref="J80:K81"/>
    <mergeCell ref="L82:L83"/>
    <mergeCell ref="M82:M83"/>
    <mergeCell ref="N82:N83"/>
    <mergeCell ref="P82:Q82"/>
    <mergeCell ref="R82:R83"/>
    <mergeCell ref="S82:S83"/>
    <mergeCell ref="A105:AA105"/>
    <mergeCell ref="B106:B109"/>
    <mergeCell ref="C106:E107"/>
    <mergeCell ref="F106:G107"/>
    <mergeCell ref="H106:I107"/>
    <mergeCell ref="J106:K107"/>
    <mergeCell ref="Z106:AA107"/>
    <mergeCell ref="C108:C109"/>
    <mergeCell ref="E108:E109"/>
    <mergeCell ref="F108:F109"/>
    <mergeCell ref="G108:G109"/>
    <mergeCell ref="H108:H109"/>
    <mergeCell ref="I108:I109"/>
    <mergeCell ref="V108:V109"/>
    <mergeCell ref="Z108:Z109"/>
    <mergeCell ref="AA108:AA109"/>
    <mergeCell ref="J108:J109"/>
    <mergeCell ref="K108:K109"/>
    <mergeCell ref="O108:O109"/>
    <mergeCell ref="T108:T109"/>
    <mergeCell ref="U108:U109"/>
    <mergeCell ref="A106:A109"/>
    <mergeCell ref="L106:M107"/>
    <mergeCell ref="N106:Q107"/>
    <mergeCell ref="A131:AA131"/>
    <mergeCell ref="B132:B135"/>
    <mergeCell ref="C132:E133"/>
    <mergeCell ref="F132:G133"/>
    <mergeCell ref="H132:I133"/>
    <mergeCell ref="J132:K133"/>
    <mergeCell ref="Z132:AA133"/>
    <mergeCell ref="C134:C135"/>
    <mergeCell ref="E134:E135"/>
    <mergeCell ref="F134:F135"/>
    <mergeCell ref="G134:G135"/>
    <mergeCell ref="H134:H135"/>
    <mergeCell ref="I134:I135"/>
    <mergeCell ref="J134:J135"/>
    <mergeCell ref="Z134:Z135"/>
    <mergeCell ref="AA134:AA135"/>
    <mergeCell ref="K134:K135"/>
    <mergeCell ref="O134:O135"/>
    <mergeCell ref="T134:T135"/>
    <mergeCell ref="U134:U135"/>
    <mergeCell ref="V134:V135"/>
    <mergeCell ref="A132:A135"/>
    <mergeCell ref="L132:M133"/>
    <mergeCell ref="N132:Q133"/>
    <mergeCell ref="Z160:Z161"/>
    <mergeCell ref="AA160:AA161"/>
    <mergeCell ref="H160:H161"/>
    <mergeCell ref="I160:I161"/>
    <mergeCell ref="J160:J161"/>
    <mergeCell ref="K160:K161"/>
    <mergeCell ref="O160:O161"/>
    <mergeCell ref="R132:S133"/>
    <mergeCell ref="T132:Y132"/>
    <mergeCell ref="T133:U133"/>
    <mergeCell ref="V133:Y133"/>
    <mergeCell ref="L134:L135"/>
    <mergeCell ref="M134:M135"/>
    <mergeCell ref="T160:T161"/>
    <mergeCell ref="U160:U161"/>
    <mergeCell ref="V160:V161"/>
    <mergeCell ref="N134:N135"/>
    <mergeCell ref="P134:Q134"/>
    <mergeCell ref="R134:R135"/>
    <mergeCell ref="S134:S135"/>
    <mergeCell ref="W134:Y134"/>
    <mergeCell ref="A157:AA157"/>
    <mergeCell ref="Z158:AA159"/>
    <mergeCell ref="A158:A161"/>
    <mergeCell ref="Z184:AA185"/>
    <mergeCell ref="V186:V187"/>
    <mergeCell ref="A183:AA183"/>
    <mergeCell ref="B184:B187"/>
    <mergeCell ref="C184:E185"/>
    <mergeCell ref="F184:G185"/>
    <mergeCell ref="H184:I185"/>
    <mergeCell ref="J184:K185"/>
    <mergeCell ref="Z186:Z187"/>
    <mergeCell ref="AA186:AA187"/>
    <mergeCell ref="A184:A187"/>
    <mergeCell ref="L184:M185"/>
    <mergeCell ref="N184:Q185"/>
    <mergeCell ref="R184:S185"/>
    <mergeCell ref="T184:Y184"/>
    <mergeCell ref="T185:U185"/>
    <mergeCell ref="V185:Y185"/>
    <mergeCell ref="L186:L187"/>
    <mergeCell ref="M186:M187"/>
    <mergeCell ref="N186:N187"/>
    <mergeCell ref="P186:Q186"/>
    <mergeCell ref="R186:R187"/>
    <mergeCell ref="S186:S187"/>
    <mergeCell ref="W186:Y186"/>
    <mergeCell ref="H186:H187"/>
    <mergeCell ref="I186:I187"/>
    <mergeCell ref="Z210:AA211"/>
    <mergeCell ref="C212:C213"/>
    <mergeCell ref="E212:E213"/>
    <mergeCell ref="F212:F213"/>
    <mergeCell ref="G212:G213"/>
    <mergeCell ref="H212:H213"/>
    <mergeCell ref="AA212:AA213"/>
    <mergeCell ref="Z212:Z213"/>
    <mergeCell ref="I212:I213"/>
    <mergeCell ref="J212:J213"/>
    <mergeCell ref="K212:K213"/>
    <mergeCell ref="O212:O213"/>
    <mergeCell ref="T212:T213"/>
    <mergeCell ref="A235:AA235"/>
    <mergeCell ref="B236:B239"/>
    <mergeCell ref="C236:E237"/>
    <mergeCell ref="F236:G237"/>
    <mergeCell ref="H236:I237"/>
    <mergeCell ref="J236:K237"/>
    <mergeCell ref="Z236:AA237"/>
    <mergeCell ref="C238:C239"/>
    <mergeCell ref="E238:E239"/>
    <mergeCell ref="F238:F239"/>
    <mergeCell ref="G238:G239"/>
    <mergeCell ref="H238:H239"/>
    <mergeCell ref="I238:I239"/>
    <mergeCell ref="V238:V239"/>
    <mergeCell ref="Z238:Z239"/>
    <mergeCell ref="AA238:AA239"/>
    <mergeCell ref="J238:J239"/>
    <mergeCell ref="K238:K239"/>
    <mergeCell ref="A236:A239"/>
    <mergeCell ref="L236:M237"/>
    <mergeCell ref="N236:Q237"/>
    <mergeCell ref="R236:S237"/>
    <mergeCell ref="T236:Y236"/>
    <mergeCell ref="T237:U237"/>
    <mergeCell ref="Z262:AA263"/>
    <mergeCell ref="C264:C265"/>
    <mergeCell ref="E264:E265"/>
    <mergeCell ref="F264:F265"/>
    <mergeCell ref="G264:G265"/>
    <mergeCell ref="H264:H265"/>
    <mergeCell ref="I264:I265"/>
    <mergeCell ref="J264:J265"/>
    <mergeCell ref="Z264:Z265"/>
    <mergeCell ref="AA264:AA265"/>
    <mergeCell ref="K264:K265"/>
    <mergeCell ref="O264:O265"/>
    <mergeCell ref="T264:T265"/>
    <mergeCell ref="U264:U265"/>
    <mergeCell ref="V264:V265"/>
    <mergeCell ref="A262:A265"/>
    <mergeCell ref="L262:M263"/>
    <mergeCell ref="N262:Q263"/>
    <mergeCell ref="R262:S263"/>
    <mergeCell ref="T262:Y262"/>
    <mergeCell ref="T263:U263"/>
    <mergeCell ref="V263:Y263"/>
    <mergeCell ref="L264:L265"/>
    <mergeCell ref="M264:M265"/>
    <mergeCell ref="J262:K263"/>
    <mergeCell ref="D264:D265"/>
    <mergeCell ref="B288:B291"/>
    <mergeCell ref="C288:E289"/>
    <mergeCell ref="F288:G289"/>
    <mergeCell ref="H288:I289"/>
    <mergeCell ref="J288:K289"/>
    <mergeCell ref="C290:C291"/>
    <mergeCell ref="E290:E291"/>
    <mergeCell ref="F290:F291"/>
    <mergeCell ref="G290:G291"/>
    <mergeCell ref="D290:D291"/>
    <mergeCell ref="T290:T291"/>
    <mergeCell ref="U290:U291"/>
    <mergeCell ref="V290:V291"/>
    <mergeCell ref="N264:N265"/>
    <mergeCell ref="P264:Q264"/>
    <mergeCell ref="R264:R265"/>
    <mergeCell ref="S264:S265"/>
    <mergeCell ref="W264:Y264"/>
    <mergeCell ref="L288:M289"/>
    <mergeCell ref="S290:S291"/>
    <mergeCell ref="W290:Y290"/>
    <mergeCell ref="L290:L291"/>
    <mergeCell ref="M290:M291"/>
    <mergeCell ref="N290:N291"/>
    <mergeCell ref="P290:Q290"/>
    <mergeCell ref="R290:R291"/>
    <mergeCell ref="Z314:AA315"/>
    <mergeCell ref="V316:V317"/>
    <mergeCell ref="Z290:Z291"/>
    <mergeCell ref="AA290:AA291"/>
    <mergeCell ref="A313:AA313"/>
    <mergeCell ref="B314:B317"/>
    <mergeCell ref="C314:E315"/>
    <mergeCell ref="F314:G315"/>
    <mergeCell ref="H314:I315"/>
    <mergeCell ref="J314:K315"/>
    <mergeCell ref="H290:H291"/>
    <mergeCell ref="I290:I291"/>
    <mergeCell ref="J290:J291"/>
    <mergeCell ref="K290:K291"/>
    <mergeCell ref="O290:O291"/>
    <mergeCell ref="C316:C317"/>
    <mergeCell ref="E316:E317"/>
    <mergeCell ref="F316:F317"/>
    <mergeCell ref="G316:G317"/>
    <mergeCell ref="H316:H317"/>
    <mergeCell ref="I316:I317"/>
    <mergeCell ref="A288:A291"/>
    <mergeCell ref="N288:Q289"/>
    <mergeCell ref="R288:S289"/>
    <mergeCell ref="Z340:AA341"/>
    <mergeCell ref="V342:V343"/>
    <mergeCell ref="Z316:Z317"/>
    <mergeCell ref="AA316:AA317"/>
    <mergeCell ref="A339:AA339"/>
    <mergeCell ref="B340:B343"/>
    <mergeCell ref="C340:E341"/>
    <mergeCell ref="F340:G341"/>
    <mergeCell ref="H340:I341"/>
    <mergeCell ref="J340:K341"/>
    <mergeCell ref="J316:J317"/>
    <mergeCell ref="K316:K317"/>
    <mergeCell ref="O316:O317"/>
    <mergeCell ref="T316:T317"/>
    <mergeCell ref="U316:U317"/>
    <mergeCell ref="Z342:Z343"/>
    <mergeCell ref="AA342:AA343"/>
    <mergeCell ref="A340:A343"/>
    <mergeCell ref="L340:M341"/>
    <mergeCell ref="N340:Q341"/>
    <mergeCell ref="R340:S341"/>
    <mergeCell ref="T340:Y340"/>
    <mergeCell ref="T341:U341"/>
    <mergeCell ref="V341:Y341"/>
    <mergeCell ref="A365:AA365"/>
    <mergeCell ref="U342:U343"/>
    <mergeCell ref="C342:C343"/>
    <mergeCell ref="E342:E343"/>
    <mergeCell ref="F342:F343"/>
    <mergeCell ref="G342:G343"/>
    <mergeCell ref="H342:H343"/>
    <mergeCell ref="I342:I343"/>
    <mergeCell ref="Z366:AA367"/>
    <mergeCell ref="W342:Y342"/>
    <mergeCell ref="J342:J343"/>
    <mergeCell ref="K342:K343"/>
    <mergeCell ref="O342:O343"/>
    <mergeCell ref="T342:T343"/>
    <mergeCell ref="L342:L343"/>
    <mergeCell ref="M342:M343"/>
    <mergeCell ref="N342:N343"/>
    <mergeCell ref="P342:Q342"/>
    <mergeCell ref="R342:R343"/>
    <mergeCell ref="S342:S343"/>
    <mergeCell ref="A366:A369"/>
    <mergeCell ref="L366:M367"/>
    <mergeCell ref="N366:Q367"/>
    <mergeCell ref="R366:S367"/>
    <mergeCell ref="AA368:AA369"/>
    <mergeCell ref="Z368:Z369"/>
    <mergeCell ref="I368:I369"/>
    <mergeCell ref="J368:J369"/>
    <mergeCell ref="K368:K369"/>
    <mergeCell ref="O368:O369"/>
    <mergeCell ref="T368:T369"/>
    <mergeCell ref="A391:AA391"/>
    <mergeCell ref="B392:B395"/>
    <mergeCell ref="C392:E393"/>
    <mergeCell ref="F392:G393"/>
    <mergeCell ref="H392:I393"/>
    <mergeCell ref="J392:K393"/>
    <mergeCell ref="Z392:AA393"/>
    <mergeCell ref="C394:C395"/>
    <mergeCell ref="E394:E395"/>
    <mergeCell ref="F394:F395"/>
    <mergeCell ref="G394:G395"/>
    <mergeCell ref="H394:H395"/>
    <mergeCell ref="I394:I395"/>
    <mergeCell ref="V394:V395"/>
    <mergeCell ref="Z394:Z395"/>
    <mergeCell ref="AA394:AA395"/>
    <mergeCell ref="J394:J395"/>
    <mergeCell ref="K394:K395"/>
    <mergeCell ref="A392:A395"/>
    <mergeCell ref="L392:M393"/>
    <mergeCell ref="N392:Q393"/>
    <mergeCell ref="R392:S393"/>
    <mergeCell ref="T392:Y392"/>
    <mergeCell ref="T393:U393"/>
    <mergeCell ref="Z418:AA419"/>
    <mergeCell ref="C420:C421"/>
    <mergeCell ref="E420:E421"/>
    <mergeCell ref="F420:F421"/>
    <mergeCell ref="G420:G421"/>
    <mergeCell ref="H420:H421"/>
    <mergeCell ref="I420:I421"/>
    <mergeCell ref="J420:J421"/>
    <mergeCell ref="Z420:Z421"/>
    <mergeCell ref="AA420:AA421"/>
    <mergeCell ref="K420:K421"/>
    <mergeCell ref="O420:O421"/>
    <mergeCell ref="T420:T421"/>
    <mergeCell ref="U420:U421"/>
    <mergeCell ref="V420:V421"/>
    <mergeCell ref="A418:A421"/>
    <mergeCell ref="L418:M419"/>
    <mergeCell ref="N418:Q419"/>
    <mergeCell ref="R418:S419"/>
    <mergeCell ref="T418:Y418"/>
    <mergeCell ref="T419:U419"/>
    <mergeCell ref="V419:Y419"/>
    <mergeCell ref="L420:L421"/>
    <mergeCell ref="M420:M421"/>
    <mergeCell ref="J418:K419"/>
    <mergeCell ref="B444:B447"/>
    <mergeCell ref="C444:E445"/>
    <mergeCell ref="F444:G445"/>
    <mergeCell ref="H444:I445"/>
    <mergeCell ref="J444:K445"/>
    <mergeCell ref="C446:C447"/>
    <mergeCell ref="E446:E447"/>
    <mergeCell ref="F446:F447"/>
    <mergeCell ref="G446:G447"/>
    <mergeCell ref="T446:T447"/>
    <mergeCell ref="U446:U447"/>
    <mergeCell ref="V446:V447"/>
    <mergeCell ref="N420:N421"/>
    <mergeCell ref="P420:Q420"/>
    <mergeCell ref="R420:R421"/>
    <mergeCell ref="S420:S421"/>
    <mergeCell ref="I472:I473"/>
    <mergeCell ref="A444:A447"/>
    <mergeCell ref="N444:Q445"/>
    <mergeCell ref="R444:S445"/>
    <mergeCell ref="W420:Y420"/>
    <mergeCell ref="L444:M445"/>
    <mergeCell ref="S446:S447"/>
    <mergeCell ref="W446:Y446"/>
    <mergeCell ref="L446:L447"/>
    <mergeCell ref="M446:M447"/>
    <mergeCell ref="N446:N447"/>
    <mergeCell ref="P446:Q446"/>
    <mergeCell ref="R446:R447"/>
    <mergeCell ref="R496:S497"/>
    <mergeCell ref="T496:Y496"/>
    <mergeCell ref="T497:U497"/>
    <mergeCell ref="V497:Y497"/>
    <mergeCell ref="Z470:AA471"/>
    <mergeCell ref="V472:V473"/>
    <mergeCell ref="Z446:Z447"/>
    <mergeCell ref="AA446:AA447"/>
    <mergeCell ref="A469:AA469"/>
    <mergeCell ref="B470:B473"/>
    <mergeCell ref="C470:E471"/>
    <mergeCell ref="F470:G471"/>
    <mergeCell ref="H470:I471"/>
    <mergeCell ref="J470:K471"/>
    <mergeCell ref="H446:H447"/>
    <mergeCell ref="I446:I447"/>
    <mergeCell ref="J446:J447"/>
    <mergeCell ref="K446:K447"/>
    <mergeCell ref="O446:O447"/>
    <mergeCell ref="C472:C473"/>
    <mergeCell ref="E472:E473"/>
    <mergeCell ref="F472:F473"/>
    <mergeCell ref="G472:G473"/>
    <mergeCell ref="H472:H473"/>
    <mergeCell ref="A522:A525"/>
    <mergeCell ref="L522:M523"/>
    <mergeCell ref="N522:Q523"/>
    <mergeCell ref="R522:S523"/>
    <mergeCell ref="Z496:AA497"/>
    <mergeCell ref="V498:V499"/>
    <mergeCell ref="Z472:Z473"/>
    <mergeCell ref="AA472:AA473"/>
    <mergeCell ref="A495:AA495"/>
    <mergeCell ref="B496:B499"/>
    <mergeCell ref="C496:E497"/>
    <mergeCell ref="F496:G497"/>
    <mergeCell ref="H496:I497"/>
    <mergeCell ref="J496:K497"/>
    <mergeCell ref="J472:J473"/>
    <mergeCell ref="K472:K473"/>
    <mergeCell ref="O472:O473"/>
    <mergeCell ref="T472:T473"/>
    <mergeCell ref="U472:U473"/>
    <mergeCell ref="Z498:Z499"/>
    <mergeCell ref="AA498:AA499"/>
    <mergeCell ref="A496:A499"/>
    <mergeCell ref="L496:M497"/>
    <mergeCell ref="N496:Q497"/>
    <mergeCell ref="W498:Y498"/>
    <mergeCell ref="J498:J499"/>
    <mergeCell ref="K498:K499"/>
    <mergeCell ref="O498:O499"/>
    <mergeCell ref="T498:T499"/>
    <mergeCell ref="L498:L499"/>
    <mergeCell ref="M498:M499"/>
    <mergeCell ref="N498:N499"/>
    <mergeCell ref="P498:Q498"/>
    <mergeCell ref="R498:R499"/>
    <mergeCell ref="S498:S499"/>
    <mergeCell ref="AA524:AA525"/>
    <mergeCell ref="Z524:Z525"/>
    <mergeCell ref="I524:I525"/>
    <mergeCell ref="J524:J525"/>
    <mergeCell ref="K524:K525"/>
    <mergeCell ref="O524:O525"/>
    <mergeCell ref="T524:T525"/>
    <mergeCell ref="A547:AA547"/>
    <mergeCell ref="B548:B551"/>
    <mergeCell ref="C548:E549"/>
    <mergeCell ref="F548:G549"/>
    <mergeCell ref="H548:I549"/>
    <mergeCell ref="J548:K549"/>
    <mergeCell ref="Z548:AA549"/>
    <mergeCell ref="C550:C551"/>
    <mergeCell ref="E550:E551"/>
    <mergeCell ref="F550:F551"/>
    <mergeCell ref="G550:G551"/>
    <mergeCell ref="H550:H551"/>
    <mergeCell ref="I550:I551"/>
    <mergeCell ref="V550:V551"/>
    <mergeCell ref="Z550:Z551"/>
    <mergeCell ref="AA550:AA551"/>
    <mergeCell ref="J550:J551"/>
    <mergeCell ref="K550:K551"/>
    <mergeCell ref="A548:A551"/>
    <mergeCell ref="L548:M549"/>
    <mergeCell ref="N548:Q549"/>
    <mergeCell ref="R548:S549"/>
    <mergeCell ref="T548:Y548"/>
    <mergeCell ref="T549:U549"/>
    <mergeCell ref="Z574:AA575"/>
    <mergeCell ref="C576:C577"/>
    <mergeCell ref="E576:E577"/>
    <mergeCell ref="F576:F577"/>
    <mergeCell ref="G576:G577"/>
    <mergeCell ref="H576:H577"/>
    <mergeCell ref="I576:I577"/>
    <mergeCell ref="J576:J577"/>
    <mergeCell ref="Z576:Z577"/>
    <mergeCell ref="AA576:AA577"/>
    <mergeCell ref="K576:K577"/>
    <mergeCell ref="O576:O577"/>
    <mergeCell ref="T576:T577"/>
    <mergeCell ref="U576:U577"/>
    <mergeCell ref="V576:V577"/>
    <mergeCell ref="W576:Y576"/>
    <mergeCell ref="L576:L577"/>
    <mergeCell ref="M576:M577"/>
    <mergeCell ref="R602:R603"/>
    <mergeCell ref="H628:H629"/>
    <mergeCell ref="I628:I629"/>
    <mergeCell ref="L600:M601"/>
    <mergeCell ref="B600:B603"/>
    <mergeCell ref="C600:E601"/>
    <mergeCell ref="F600:G601"/>
    <mergeCell ref="H600:I601"/>
    <mergeCell ref="J600:K601"/>
    <mergeCell ref="C602:C603"/>
    <mergeCell ref="E602:E603"/>
    <mergeCell ref="F602:F603"/>
    <mergeCell ref="G602:G603"/>
    <mergeCell ref="A600:A603"/>
    <mergeCell ref="N600:Q601"/>
    <mergeCell ref="R600:S601"/>
    <mergeCell ref="T602:T603"/>
    <mergeCell ref="U602:U603"/>
    <mergeCell ref="V602:V603"/>
    <mergeCell ref="N576:N577"/>
    <mergeCell ref="P576:Q576"/>
    <mergeCell ref="R576:R577"/>
    <mergeCell ref="S576:S577"/>
    <mergeCell ref="A574:A577"/>
    <mergeCell ref="L574:M575"/>
    <mergeCell ref="N574:Q575"/>
    <mergeCell ref="R574:S575"/>
    <mergeCell ref="T574:Y574"/>
    <mergeCell ref="T575:U575"/>
    <mergeCell ref="V575:Y575"/>
    <mergeCell ref="J574:K575"/>
    <mergeCell ref="S602:S603"/>
    <mergeCell ref="W602:Y602"/>
    <mergeCell ref="L602:L603"/>
    <mergeCell ref="M602:M603"/>
    <mergeCell ref="N602:N603"/>
    <mergeCell ref="P602:Q602"/>
    <mergeCell ref="N652:Q653"/>
    <mergeCell ref="R652:S653"/>
    <mergeCell ref="T652:Y652"/>
    <mergeCell ref="T653:U653"/>
    <mergeCell ref="V653:Y653"/>
    <mergeCell ref="Z626:AA627"/>
    <mergeCell ref="V628:V629"/>
    <mergeCell ref="Z602:Z603"/>
    <mergeCell ref="AA602:AA603"/>
    <mergeCell ref="A625:AA625"/>
    <mergeCell ref="B626:B629"/>
    <mergeCell ref="C626:E627"/>
    <mergeCell ref="F626:G627"/>
    <mergeCell ref="H626:I627"/>
    <mergeCell ref="J626:K627"/>
    <mergeCell ref="H602:H603"/>
    <mergeCell ref="I602:I603"/>
    <mergeCell ref="J602:J603"/>
    <mergeCell ref="K602:K603"/>
    <mergeCell ref="O602:O603"/>
    <mergeCell ref="C628:C629"/>
    <mergeCell ref="E628:E629"/>
    <mergeCell ref="F628:F629"/>
    <mergeCell ref="G628:G629"/>
    <mergeCell ref="L654:L655"/>
    <mergeCell ref="M654:M655"/>
    <mergeCell ref="N654:N655"/>
    <mergeCell ref="P654:Q654"/>
    <mergeCell ref="R654:R655"/>
    <mergeCell ref="Z652:AA653"/>
    <mergeCell ref="V654:V655"/>
    <mergeCell ref="Z628:Z629"/>
    <mergeCell ref="AA628:AA629"/>
    <mergeCell ref="A651:AA651"/>
    <mergeCell ref="B652:B655"/>
    <mergeCell ref="C652:E653"/>
    <mergeCell ref="F652:G653"/>
    <mergeCell ref="H652:I653"/>
    <mergeCell ref="J652:K653"/>
    <mergeCell ref="J628:J629"/>
    <mergeCell ref="K628:K629"/>
    <mergeCell ref="O628:O629"/>
    <mergeCell ref="T628:T629"/>
    <mergeCell ref="U628:U629"/>
    <mergeCell ref="Z654:Z655"/>
    <mergeCell ref="AA654:AA655"/>
    <mergeCell ref="A652:A655"/>
    <mergeCell ref="L652:M653"/>
    <mergeCell ref="S654:S655"/>
    <mergeCell ref="Z680:Z681"/>
    <mergeCell ref="I680:I681"/>
    <mergeCell ref="J680:J681"/>
    <mergeCell ref="K680:K681"/>
    <mergeCell ref="O680:O681"/>
    <mergeCell ref="T680:T681"/>
    <mergeCell ref="A677:AA677"/>
    <mergeCell ref="B678:B681"/>
    <mergeCell ref="C678:E679"/>
    <mergeCell ref="F678:G679"/>
    <mergeCell ref="H678:I679"/>
    <mergeCell ref="J678:K679"/>
    <mergeCell ref="Z678:AA679"/>
    <mergeCell ref="C680:C681"/>
    <mergeCell ref="E680:E681"/>
    <mergeCell ref="F680:F681"/>
    <mergeCell ref="G680:G681"/>
    <mergeCell ref="H680:H681"/>
    <mergeCell ref="AA680:AA681"/>
    <mergeCell ref="F654:F655"/>
    <mergeCell ref="G654:G655"/>
    <mergeCell ref="H654:H655"/>
    <mergeCell ref="I654:I655"/>
    <mergeCell ref="D30:D31"/>
    <mergeCell ref="D56:D57"/>
    <mergeCell ref="D82:D83"/>
    <mergeCell ref="D108:D109"/>
    <mergeCell ref="D134:D135"/>
    <mergeCell ref="D160:D161"/>
    <mergeCell ref="D186:D187"/>
    <mergeCell ref="D212:D213"/>
    <mergeCell ref="D238:D239"/>
    <mergeCell ref="A209:AA209"/>
    <mergeCell ref="B210:B213"/>
    <mergeCell ref="C210:E211"/>
    <mergeCell ref="F210:G211"/>
    <mergeCell ref="H210:I211"/>
    <mergeCell ref="J210:K211"/>
    <mergeCell ref="J186:J187"/>
    <mergeCell ref="K186:K187"/>
    <mergeCell ref="O186:O187"/>
    <mergeCell ref="T186:T187"/>
    <mergeCell ref="U186:U187"/>
    <mergeCell ref="C186:C187"/>
    <mergeCell ref="E186:E187"/>
    <mergeCell ref="F186:F187"/>
    <mergeCell ref="G186:G187"/>
    <mergeCell ref="D550:D551"/>
    <mergeCell ref="D576:D577"/>
    <mergeCell ref="D602:D603"/>
    <mergeCell ref="D628:D629"/>
    <mergeCell ref="D654:D655"/>
    <mergeCell ref="D680:D681"/>
    <mergeCell ref="D316:D317"/>
    <mergeCell ref="D342:D343"/>
    <mergeCell ref="D368:D369"/>
    <mergeCell ref="D394:D395"/>
    <mergeCell ref="D420:D421"/>
    <mergeCell ref="D446:D447"/>
    <mergeCell ref="D472:D473"/>
    <mergeCell ref="D498:D499"/>
    <mergeCell ref="D524:D525"/>
    <mergeCell ref="A521:AA521"/>
    <mergeCell ref="U498:U499"/>
    <mergeCell ref="C498:C499"/>
    <mergeCell ref="E498:E499"/>
    <mergeCell ref="F498:F499"/>
    <mergeCell ref="G498:G499"/>
    <mergeCell ref="H498:H499"/>
    <mergeCell ref="I498:I499"/>
    <mergeCell ref="Z522:AA523"/>
  </mergeCells>
  <pageMargins left="0.25" right="0.25" top="0.75" bottom="0.75" header="0.3" footer="0.3"/>
  <pageSetup scale="47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5" zoomScale="90" zoomScaleNormal="90" workbookViewId="0">
      <selection activeCell="K35" sqref="K35"/>
    </sheetView>
  </sheetViews>
  <sheetFormatPr defaultRowHeight="15" x14ac:dyDescent="0.25"/>
  <cols>
    <col min="2" max="2" width="30.140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25">
        <v>1000</v>
      </c>
      <c r="B6" s="26" t="s">
        <v>52</v>
      </c>
      <c r="C6" s="27">
        <v>638</v>
      </c>
      <c r="D6" s="27">
        <v>7</v>
      </c>
      <c r="E6" s="27">
        <v>631</v>
      </c>
      <c r="F6" s="27">
        <v>412</v>
      </c>
      <c r="G6" s="27">
        <v>57</v>
      </c>
      <c r="H6" s="27">
        <v>417</v>
      </c>
      <c r="I6" s="27">
        <v>14</v>
      </c>
      <c r="J6" s="28">
        <v>122.95799999999998</v>
      </c>
      <c r="K6" s="28">
        <v>119.14800000000001</v>
      </c>
      <c r="L6" s="27">
        <v>31</v>
      </c>
      <c r="M6" s="27">
        <v>10</v>
      </c>
      <c r="N6" s="27">
        <v>14</v>
      </c>
      <c r="O6" s="28">
        <v>15297.655999999999</v>
      </c>
      <c r="P6" s="27">
        <v>23</v>
      </c>
      <c r="Q6" s="28">
        <v>21779.714999999997</v>
      </c>
      <c r="R6" s="28">
        <v>13448.324000000001</v>
      </c>
      <c r="S6" s="28">
        <v>7712.2620000000006</v>
      </c>
      <c r="T6" s="27">
        <v>112</v>
      </c>
      <c r="U6" s="28">
        <v>6675.3149999999996</v>
      </c>
      <c r="V6" s="27">
        <v>147</v>
      </c>
      <c r="W6" s="28">
        <v>5624.8270000000011</v>
      </c>
      <c r="X6" s="28">
        <v>1357.578</v>
      </c>
      <c r="Y6" s="28">
        <v>4267.2490000000007</v>
      </c>
      <c r="Z6" s="27">
        <v>0</v>
      </c>
      <c r="AA6" s="27">
        <v>0</v>
      </c>
    </row>
    <row r="7" spans="1:27" ht="15.75" x14ac:dyDescent="0.25">
      <c r="A7" s="29">
        <v>1100</v>
      </c>
      <c r="B7" s="35" t="s">
        <v>74</v>
      </c>
      <c r="C7" s="17">
        <v>48</v>
      </c>
      <c r="D7" s="17">
        <v>4</v>
      </c>
      <c r="E7" s="17">
        <v>44</v>
      </c>
      <c r="F7" s="17">
        <v>6</v>
      </c>
      <c r="G7" s="17">
        <v>0</v>
      </c>
      <c r="H7" s="17">
        <v>5</v>
      </c>
      <c r="I7" s="17">
        <v>0</v>
      </c>
      <c r="J7" s="18">
        <v>1.343</v>
      </c>
      <c r="K7" s="18">
        <v>1.343</v>
      </c>
      <c r="L7" s="17">
        <v>0</v>
      </c>
      <c r="M7" s="17">
        <v>0</v>
      </c>
      <c r="N7" s="17">
        <v>0</v>
      </c>
      <c r="O7" s="18">
        <v>0</v>
      </c>
      <c r="P7" s="17">
        <v>3</v>
      </c>
      <c r="Q7" s="18">
        <v>715.09</v>
      </c>
      <c r="R7" s="18">
        <v>2145.7379999999998</v>
      </c>
      <c r="S7" s="18">
        <v>0</v>
      </c>
      <c r="T7" s="17">
        <v>5</v>
      </c>
      <c r="U7" s="18">
        <v>2145.7379999999998</v>
      </c>
      <c r="V7" s="17">
        <v>7</v>
      </c>
      <c r="W7" s="18">
        <v>1952.2249999999999</v>
      </c>
      <c r="X7" s="18">
        <v>54.033000000000001</v>
      </c>
      <c r="Y7" s="18">
        <v>1898.192</v>
      </c>
      <c r="Z7" s="17">
        <v>0</v>
      </c>
      <c r="AA7" s="17">
        <v>0</v>
      </c>
    </row>
    <row r="8" spans="1:27" ht="15.75" x14ac:dyDescent="0.25">
      <c r="A8" s="19">
        <v>1110</v>
      </c>
      <c r="B8" s="51" t="s">
        <v>29</v>
      </c>
      <c r="C8" s="17">
        <v>29</v>
      </c>
      <c r="D8" s="17">
        <v>4</v>
      </c>
      <c r="E8" s="17">
        <v>25</v>
      </c>
      <c r="F8" s="17">
        <v>6</v>
      </c>
      <c r="G8" s="17">
        <v>0</v>
      </c>
      <c r="H8" s="17">
        <v>5</v>
      </c>
      <c r="I8" s="17">
        <v>0</v>
      </c>
      <c r="J8" s="18">
        <v>1.343</v>
      </c>
      <c r="K8" s="18">
        <v>1.343</v>
      </c>
      <c r="L8" s="17">
        <v>0</v>
      </c>
      <c r="M8" s="17">
        <v>0</v>
      </c>
      <c r="N8" s="17">
        <v>0</v>
      </c>
      <c r="O8" s="18">
        <v>0</v>
      </c>
      <c r="P8" s="17">
        <v>3</v>
      </c>
      <c r="Q8" s="18">
        <v>715.09</v>
      </c>
      <c r="R8" s="18">
        <v>2145.7379999999998</v>
      </c>
      <c r="S8" s="18">
        <v>0</v>
      </c>
      <c r="T8" s="17">
        <v>5</v>
      </c>
      <c r="U8" s="18">
        <v>2145.7379999999998</v>
      </c>
      <c r="V8" s="17">
        <v>7</v>
      </c>
      <c r="W8" s="18">
        <v>1730.58</v>
      </c>
      <c r="X8" s="18">
        <v>54.033000000000001</v>
      </c>
      <c r="Y8" s="18">
        <v>1676.547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19</v>
      </c>
      <c r="D12" s="17">
        <v>0</v>
      </c>
      <c r="E12" s="17">
        <v>19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0</v>
      </c>
      <c r="W12" s="18">
        <v>221.64500000000001</v>
      </c>
      <c r="X12" s="18">
        <v>0</v>
      </c>
      <c r="Y12" s="18">
        <v>221.64500000000001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18</v>
      </c>
      <c r="D13" s="17">
        <v>0</v>
      </c>
      <c r="E13" s="17">
        <v>18</v>
      </c>
      <c r="F13" s="17">
        <v>2</v>
      </c>
      <c r="G13" s="17">
        <v>0</v>
      </c>
      <c r="H13" s="17">
        <v>2</v>
      </c>
      <c r="I13" s="17">
        <v>0</v>
      </c>
      <c r="J13" s="18">
        <v>0.27200000000000002</v>
      </c>
      <c r="K13" s="18">
        <v>0.27200000000000002</v>
      </c>
      <c r="L13" s="17">
        <v>0</v>
      </c>
      <c r="M13" s="17">
        <v>0</v>
      </c>
      <c r="N13" s="17">
        <v>0</v>
      </c>
      <c r="O13" s="18">
        <v>0</v>
      </c>
      <c r="P13" s="17">
        <v>0</v>
      </c>
      <c r="Q13" s="18">
        <v>0</v>
      </c>
      <c r="R13" s="18">
        <v>0.17499999999999999</v>
      </c>
      <c r="S13" s="18">
        <v>0</v>
      </c>
      <c r="T13" s="17">
        <v>1</v>
      </c>
      <c r="U13" s="18">
        <v>0.17499999999999999</v>
      </c>
      <c r="V13" s="17">
        <v>2</v>
      </c>
      <c r="W13" s="18">
        <v>12.994</v>
      </c>
      <c r="X13" s="18">
        <v>12.994</v>
      </c>
      <c r="Y13" s="18">
        <v>0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18</v>
      </c>
      <c r="D14" s="17">
        <v>0</v>
      </c>
      <c r="E14" s="17">
        <v>18</v>
      </c>
      <c r="F14" s="17">
        <v>2</v>
      </c>
      <c r="G14" s="17">
        <v>0</v>
      </c>
      <c r="H14" s="17">
        <v>2</v>
      </c>
      <c r="I14" s="17">
        <v>0</v>
      </c>
      <c r="J14" s="18">
        <v>0.27200000000000002</v>
      </c>
      <c r="K14" s="18">
        <v>0.27200000000000002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0.17499999999999999</v>
      </c>
      <c r="S14" s="18">
        <v>0</v>
      </c>
      <c r="T14" s="17">
        <v>1</v>
      </c>
      <c r="U14" s="18">
        <v>0.17499999999999999</v>
      </c>
      <c r="V14" s="17">
        <v>2</v>
      </c>
      <c r="W14" s="18">
        <v>12.994</v>
      </c>
      <c r="X14" s="18">
        <v>12.994</v>
      </c>
      <c r="Y14" s="18">
        <v>0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18</v>
      </c>
      <c r="D15" s="17">
        <v>0</v>
      </c>
      <c r="E15" s="17">
        <v>18</v>
      </c>
      <c r="F15" s="17">
        <v>2</v>
      </c>
      <c r="G15" s="17">
        <v>0</v>
      </c>
      <c r="H15" s="17">
        <v>2</v>
      </c>
      <c r="I15" s="17">
        <v>0</v>
      </c>
      <c r="J15" s="18">
        <v>0.27200000000000002</v>
      </c>
      <c r="K15" s="18">
        <v>0.27200000000000002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0.17499999999999999</v>
      </c>
      <c r="S15" s="18">
        <v>0</v>
      </c>
      <c r="T15" s="17">
        <v>1</v>
      </c>
      <c r="U15" s="18">
        <v>0.17499999999999999</v>
      </c>
      <c r="V15" s="17">
        <v>2</v>
      </c>
      <c r="W15" s="18">
        <v>12.994</v>
      </c>
      <c r="X15" s="18">
        <v>12.994</v>
      </c>
      <c r="Y15" s="18">
        <v>0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34</v>
      </c>
      <c r="D18" s="17">
        <v>0</v>
      </c>
      <c r="E18" s="17">
        <v>34</v>
      </c>
      <c r="F18" s="17">
        <v>27</v>
      </c>
      <c r="G18" s="17">
        <v>0</v>
      </c>
      <c r="H18" s="17">
        <v>28</v>
      </c>
      <c r="I18" s="17">
        <v>0</v>
      </c>
      <c r="J18" s="18">
        <v>22.963999999999999</v>
      </c>
      <c r="K18" s="18">
        <v>18.714000000000002</v>
      </c>
      <c r="L18" s="17">
        <v>0</v>
      </c>
      <c r="M18" s="17">
        <v>0</v>
      </c>
      <c r="N18" s="17">
        <v>0</v>
      </c>
      <c r="O18" s="18">
        <v>0</v>
      </c>
      <c r="P18" s="17">
        <v>4</v>
      </c>
      <c r="Q18" s="18">
        <v>5600.5609999999997</v>
      </c>
      <c r="R18" s="18">
        <v>175.10300000000001</v>
      </c>
      <c r="S18" s="18">
        <v>153.66499999999999</v>
      </c>
      <c r="T18" s="17">
        <v>9</v>
      </c>
      <c r="U18" s="18">
        <v>771.30099999999993</v>
      </c>
      <c r="V18" s="17">
        <v>13</v>
      </c>
      <c r="W18" s="18">
        <v>1504.462</v>
      </c>
      <c r="X18" s="18">
        <v>33.597000000000001</v>
      </c>
      <c r="Y18" s="18">
        <v>1470.8649999999998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26</v>
      </c>
      <c r="D19" s="17">
        <v>0</v>
      </c>
      <c r="E19" s="17">
        <v>26</v>
      </c>
      <c r="F19" s="17">
        <v>30</v>
      </c>
      <c r="G19" s="17">
        <v>0</v>
      </c>
      <c r="H19" s="17">
        <v>30</v>
      </c>
      <c r="I19" s="17">
        <v>0</v>
      </c>
      <c r="J19" s="18">
        <v>14.28</v>
      </c>
      <c r="K19" s="18">
        <v>14.28</v>
      </c>
      <c r="L19" s="17">
        <v>0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40.6</v>
      </c>
      <c r="S19" s="18">
        <v>0</v>
      </c>
      <c r="T19" s="17">
        <v>29</v>
      </c>
      <c r="U19" s="18">
        <v>41.29</v>
      </c>
      <c r="V19" s="17">
        <v>29</v>
      </c>
      <c r="W19" s="18">
        <v>41.291000000000004</v>
      </c>
      <c r="X19" s="18">
        <v>41.291000000000004</v>
      </c>
      <c r="Y19" s="18">
        <v>0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17</v>
      </c>
      <c r="D20" s="17">
        <v>1</v>
      </c>
      <c r="E20" s="17">
        <v>16</v>
      </c>
      <c r="F20" s="17">
        <v>1</v>
      </c>
      <c r="G20" s="17">
        <v>0</v>
      </c>
      <c r="H20" s="17">
        <v>1</v>
      </c>
      <c r="I20" s="17">
        <v>0</v>
      </c>
      <c r="J20" s="18">
        <v>1.7</v>
      </c>
      <c r="K20" s="18">
        <v>3.4</v>
      </c>
      <c r="L20" s="17">
        <v>4</v>
      </c>
      <c r="M20" s="17">
        <v>1</v>
      </c>
      <c r="N20" s="17">
        <v>0</v>
      </c>
      <c r="O20" s="18">
        <v>0</v>
      </c>
      <c r="P20" s="17">
        <v>0</v>
      </c>
      <c r="Q20" s="18">
        <v>0</v>
      </c>
      <c r="R20" s="18">
        <v>30.992000000000001</v>
      </c>
      <c r="S20" s="18">
        <v>0</v>
      </c>
      <c r="T20" s="17">
        <v>2</v>
      </c>
      <c r="U20" s="18">
        <v>44.515999999999998</v>
      </c>
      <c r="V20" s="17">
        <v>3</v>
      </c>
      <c r="W20" s="18">
        <v>53.587000000000003</v>
      </c>
      <c r="X20" s="18">
        <v>53.587000000000003</v>
      </c>
      <c r="Y20" s="18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109</v>
      </c>
      <c r="D21" s="17">
        <v>1</v>
      </c>
      <c r="E21" s="17">
        <v>108</v>
      </c>
      <c r="F21" s="17">
        <v>61</v>
      </c>
      <c r="G21" s="17">
        <v>1</v>
      </c>
      <c r="H21" s="17">
        <v>58</v>
      </c>
      <c r="I21" s="17">
        <v>0</v>
      </c>
      <c r="J21" s="18">
        <v>17.914000000000001</v>
      </c>
      <c r="K21" s="18">
        <v>16.724</v>
      </c>
      <c r="L21" s="17">
        <v>2</v>
      </c>
      <c r="M21" s="17">
        <v>1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1</v>
      </c>
      <c r="D22" s="17">
        <v>0</v>
      </c>
      <c r="E22" s="17">
        <v>1</v>
      </c>
      <c r="F22" s="17">
        <v>6</v>
      </c>
      <c r="G22" s="17">
        <v>0</v>
      </c>
      <c r="H22" s="17">
        <v>3</v>
      </c>
      <c r="I22" s="17">
        <v>0</v>
      </c>
      <c r="J22" s="18">
        <v>0.221</v>
      </c>
      <c r="K22" s="18">
        <v>0.221</v>
      </c>
      <c r="L22" s="17">
        <v>0</v>
      </c>
      <c r="M22" s="17">
        <v>1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108</v>
      </c>
      <c r="D23" s="17">
        <v>1</v>
      </c>
      <c r="E23" s="17">
        <v>107</v>
      </c>
      <c r="F23" s="17">
        <v>55</v>
      </c>
      <c r="G23" s="17">
        <v>1</v>
      </c>
      <c r="H23" s="17">
        <v>55</v>
      </c>
      <c r="I23" s="17">
        <v>0</v>
      </c>
      <c r="J23" s="18">
        <v>17.693000000000001</v>
      </c>
      <c r="K23" s="18">
        <v>16.503</v>
      </c>
      <c r="L23" s="17">
        <v>2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17">
        <v>160</v>
      </c>
      <c r="D26" s="17">
        <v>0</v>
      </c>
      <c r="E26" s="17">
        <v>160</v>
      </c>
      <c r="F26" s="17">
        <v>68</v>
      </c>
      <c r="G26" s="17">
        <v>4</v>
      </c>
      <c r="H26" s="17">
        <v>77</v>
      </c>
      <c r="I26" s="17">
        <v>0</v>
      </c>
      <c r="J26" s="18">
        <v>46.562999999999995</v>
      </c>
      <c r="K26" s="18">
        <v>46.308</v>
      </c>
      <c r="L26" s="17">
        <v>16</v>
      </c>
      <c r="M26" s="17">
        <v>2</v>
      </c>
      <c r="N26" s="17">
        <v>10</v>
      </c>
      <c r="O26" s="18">
        <v>14736.151</v>
      </c>
      <c r="P26" s="17">
        <v>10</v>
      </c>
      <c r="Q26" s="18">
        <v>14736.151</v>
      </c>
      <c r="R26" s="18">
        <v>5764.6589999999997</v>
      </c>
      <c r="S26" s="18">
        <v>2391.4180000000001</v>
      </c>
      <c r="T26" s="17">
        <v>62</v>
      </c>
      <c r="U26" s="18">
        <v>3590.9829999999997</v>
      </c>
      <c r="V26" s="17">
        <v>76</v>
      </c>
      <c r="W26" s="18">
        <v>1507.6610000000001</v>
      </c>
      <c r="X26" s="18">
        <v>625.32999999999993</v>
      </c>
      <c r="Y26" s="18">
        <v>882.33100000000002</v>
      </c>
      <c r="Z26" s="17">
        <v>0</v>
      </c>
      <c r="AA26" s="17">
        <v>0</v>
      </c>
    </row>
    <row r="27" spans="1:27" x14ac:dyDescent="0.25">
      <c r="A27" s="19">
        <v>1710</v>
      </c>
      <c r="B27" s="51" t="s">
        <v>47</v>
      </c>
      <c r="C27" s="17">
        <v>74</v>
      </c>
      <c r="D27" s="17">
        <v>0</v>
      </c>
      <c r="E27" s="17">
        <v>74</v>
      </c>
      <c r="F27" s="17">
        <v>22</v>
      </c>
      <c r="G27" s="17">
        <v>0</v>
      </c>
      <c r="H27" s="17">
        <v>20</v>
      </c>
      <c r="I27" s="17">
        <v>0</v>
      </c>
      <c r="J27" s="18">
        <v>7.718</v>
      </c>
      <c r="K27" s="18">
        <v>7.2080000000000002</v>
      </c>
      <c r="L27" s="17">
        <v>4</v>
      </c>
      <c r="M27" s="17">
        <v>1</v>
      </c>
      <c r="N27" s="17">
        <v>10</v>
      </c>
      <c r="O27" s="18">
        <v>14736.151</v>
      </c>
      <c r="P27" s="17">
        <v>10</v>
      </c>
      <c r="Q27" s="18">
        <v>14736.151</v>
      </c>
      <c r="R27" s="18">
        <v>4444.8999999999996</v>
      </c>
      <c r="S27" s="18">
        <v>1263.2750000000001</v>
      </c>
      <c r="T27" s="17">
        <v>16</v>
      </c>
      <c r="U27" s="18">
        <v>3234.7669999999998</v>
      </c>
      <c r="V27" s="17">
        <v>25</v>
      </c>
      <c r="W27" s="18">
        <v>1230.1289999999999</v>
      </c>
      <c r="X27" s="18">
        <v>507.69299999999993</v>
      </c>
      <c r="Y27" s="18">
        <v>722.43599999999992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17">
        <v>1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8">
        <v>0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0</v>
      </c>
      <c r="S28" s="18">
        <v>0</v>
      </c>
      <c r="T28" s="17">
        <v>0</v>
      </c>
      <c r="U28" s="18">
        <v>0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51" t="s">
        <v>49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17">
        <v>170</v>
      </c>
      <c r="D30" s="17">
        <v>0</v>
      </c>
      <c r="E30" s="17">
        <v>170</v>
      </c>
      <c r="F30" s="17">
        <v>161</v>
      </c>
      <c r="G30" s="17">
        <v>0</v>
      </c>
      <c r="H30" s="17">
        <v>190</v>
      </c>
      <c r="I30" s="17">
        <v>14</v>
      </c>
      <c r="J30" s="18">
        <v>14.947000000000001</v>
      </c>
      <c r="K30" s="18">
        <v>15.132</v>
      </c>
      <c r="L30" s="17">
        <v>0</v>
      </c>
      <c r="M30" s="17">
        <v>0</v>
      </c>
      <c r="N30" s="17">
        <v>0</v>
      </c>
      <c r="O30" s="18">
        <v>0</v>
      </c>
      <c r="P30" s="17">
        <v>0</v>
      </c>
      <c r="Q30" s="18">
        <v>0</v>
      </c>
      <c r="R30" s="18">
        <v>0</v>
      </c>
      <c r="S30" s="18">
        <v>0</v>
      </c>
      <c r="T30" s="17">
        <v>0</v>
      </c>
      <c r="U30" s="18">
        <v>0</v>
      </c>
      <c r="V30" s="17">
        <v>0</v>
      </c>
      <c r="W30" s="18">
        <v>0</v>
      </c>
      <c r="X30" s="18">
        <v>0</v>
      </c>
      <c r="Y30" s="18">
        <v>0</v>
      </c>
      <c r="Z30" s="17">
        <v>0</v>
      </c>
      <c r="AA30" s="17">
        <v>0</v>
      </c>
    </row>
    <row r="31" spans="1:27" x14ac:dyDescent="0.25">
      <c r="A31" s="19">
        <v>1910</v>
      </c>
      <c r="B31" s="51" t="s">
        <v>49</v>
      </c>
      <c r="C31" s="17">
        <v>168</v>
      </c>
      <c r="D31" s="17">
        <v>0</v>
      </c>
      <c r="E31" s="17">
        <v>168</v>
      </c>
      <c r="F31" s="17">
        <v>161</v>
      </c>
      <c r="G31" s="17">
        <v>0</v>
      </c>
      <c r="H31" s="17">
        <v>190</v>
      </c>
      <c r="I31" s="17">
        <v>14</v>
      </c>
      <c r="J31" s="18">
        <v>14.947000000000001</v>
      </c>
      <c r="K31" s="18">
        <v>15.132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0</v>
      </c>
      <c r="V31" s="17">
        <v>0</v>
      </c>
      <c r="W31" s="18">
        <v>0</v>
      </c>
      <c r="X31" s="18">
        <v>0</v>
      </c>
      <c r="Y31" s="18">
        <v>0</v>
      </c>
      <c r="Z31" s="17">
        <v>0</v>
      </c>
      <c r="AA31" s="17">
        <v>0</v>
      </c>
    </row>
    <row r="32" spans="1:27" ht="15.75" x14ac:dyDescent="0.25">
      <c r="A32" s="29">
        <v>2000</v>
      </c>
      <c r="B32" s="35" t="s">
        <v>51</v>
      </c>
      <c r="C32" s="17">
        <v>55</v>
      </c>
      <c r="D32" s="17">
        <v>0</v>
      </c>
      <c r="E32" s="17">
        <v>55</v>
      </c>
      <c r="F32" s="17">
        <v>56</v>
      </c>
      <c r="G32" s="17">
        <v>52</v>
      </c>
      <c r="H32" s="17">
        <v>26</v>
      </c>
      <c r="I32" s="17">
        <v>0</v>
      </c>
      <c r="J32" s="18">
        <v>2.9749999999999996</v>
      </c>
      <c r="K32" s="18">
        <v>2.9749999999999996</v>
      </c>
      <c r="L32" s="17">
        <v>9</v>
      </c>
      <c r="M32" s="17">
        <v>6</v>
      </c>
      <c r="N32" s="17">
        <v>4</v>
      </c>
      <c r="O32" s="18">
        <v>561.505</v>
      </c>
      <c r="P32" s="17">
        <v>6</v>
      </c>
      <c r="Q32" s="18">
        <v>727.91300000000001</v>
      </c>
      <c r="R32" s="18">
        <v>5291.0570000000007</v>
      </c>
      <c r="S32" s="18">
        <v>5167.1790000000001</v>
      </c>
      <c r="T32" s="17">
        <v>4</v>
      </c>
      <c r="U32" s="18">
        <v>81.311999999999998</v>
      </c>
      <c r="V32" s="17">
        <v>17</v>
      </c>
      <c r="W32" s="18">
        <v>552.60699999999997</v>
      </c>
      <c r="X32" s="18">
        <v>536.74599999999998</v>
      </c>
      <c r="Y32" s="18">
        <v>15.861000000000001</v>
      </c>
      <c r="Z32" s="17">
        <v>0</v>
      </c>
      <c r="AA32" s="17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E14" sqref="AE14"/>
    </sheetView>
  </sheetViews>
  <sheetFormatPr defaultRowHeight="15" x14ac:dyDescent="0.25"/>
  <cols>
    <col min="2" max="2" width="31.42578125" customWidth="1"/>
    <col min="18" max="18" width="10.7109375" customWidth="1"/>
    <col min="19" max="19" width="11.7109375" customWidth="1"/>
    <col min="23" max="23" width="11.7109375" customWidth="1"/>
    <col min="25" max="25" width="12.5703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2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36">
        <v>1000</v>
      </c>
      <c r="B6" s="37" t="s">
        <v>76</v>
      </c>
      <c r="C6" s="38">
        <v>664</v>
      </c>
      <c r="D6" s="38">
        <v>10</v>
      </c>
      <c r="E6" s="38">
        <v>654</v>
      </c>
      <c r="F6" s="38">
        <v>848</v>
      </c>
      <c r="G6" s="38">
        <v>15</v>
      </c>
      <c r="H6" s="38">
        <v>838</v>
      </c>
      <c r="I6" s="38">
        <v>1</v>
      </c>
      <c r="J6" s="39">
        <v>178.959</v>
      </c>
      <c r="K6" s="39">
        <v>167.26300000000003</v>
      </c>
      <c r="L6" s="38">
        <v>5</v>
      </c>
      <c r="M6" s="38">
        <v>0</v>
      </c>
      <c r="N6" s="38">
        <v>12</v>
      </c>
      <c r="O6" s="39">
        <v>8321.4840000000004</v>
      </c>
      <c r="P6" s="38">
        <v>10</v>
      </c>
      <c r="Q6" s="39">
        <v>7658.6890000000003</v>
      </c>
      <c r="R6" s="39">
        <v>20101.887999999999</v>
      </c>
      <c r="S6" s="39">
        <v>16512.491000000002</v>
      </c>
      <c r="T6" s="38">
        <v>53</v>
      </c>
      <c r="U6" s="39">
        <v>3696.9490000000001</v>
      </c>
      <c r="V6" s="38">
        <v>58</v>
      </c>
      <c r="W6" s="39">
        <v>13680.744999999999</v>
      </c>
      <c r="X6" s="39">
        <v>320.18799999999999</v>
      </c>
      <c r="Y6" s="39">
        <v>13360.557000000001</v>
      </c>
      <c r="Z6" s="38">
        <v>0</v>
      </c>
      <c r="AA6" s="38">
        <v>0</v>
      </c>
    </row>
    <row r="7" spans="1:27" ht="15.75" x14ac:dyDescent="0.25">
      <c r="A7" s="40">
        <v>1100</v>
      </c>
      <c r="B7" s="43" t="s">
        <v>74</v>
      </c>
      <c r="C7" s="41">
        <v>16</v>
      </c>
      <c r="D7" s="41">
        <v>4</v>
      </c>
      <c r="E7" s="41">
        <v>12</v>
      </c>
      <c r="F7" s="41">
        <v>10</v>
      </c>
      <c r="G7" s="41">
        <v>0</v>
      </c>
      <c r="H7" s="41">
        <v>10</v>
      </c>
      <c r="I7" s="41">
        <v>0</v>
      </c>
      <c r="J7" s="42">
        <v>6.0010000000000003</v>
      </c>
      <c r="K7" s="42">
        <v>6.0860000000000012</v>
      </c>
      <c r="L7" s="41">
        <v>1</v>
      </c>
      <c r="M7" s="41">
        <v>0</v>
      </c>
      <c r="N7" s="41">
        <v>0</v>
      </c>
      <c r="O7" s="42">
        <v>0</v>
      </c>
      <c r="P7" s="41">
        <v>0</v>
      </c>
      <c r="Q7" s="42">
        <v>0</v>
      </c>
      <c r="R7" s="42">
        <v>3073.723</v>
      </c>
      <c r="S7" s="42">
        <v>0</v>
      </c>
      <c r="T7" s="41">
        <v>8</v>
      </c>
      <c r="U7" s="42">
        <v>3073.723</v>
      </c>
      <c r="V7" s="41">
        <v>8</v>
      </c>
      <c r="W7" s="42">
        <v>2318.6889999999999</v>
      </c>
      <c r="X7" s="42">
        <v>20.917999999999999</v>
      </c>
      <c r="Y7" s="42">
        <v>2297.7710000000002</v>
      </c>
      <c r="Z7" s="41">
        <v>0</v>
      </c>
      <c r="AA7" s="41">
        <v>0</v>
      </c>
    </row>
    <row r="8" spans="1:27" ht="15.75" x14ac:dyDescent="0.25">
      <c r="A8" s="19">
        <v>1110</v>
      </c>
      <c r="B8" s="51" t="s">
        <v>29</v>
      </c>
      <c r="C8" s="17">
        <v>15</v>
      </c>
      <c r="D8" s="17">
        <v>4</v>
      </c>
      <c r="E8" s="17">
        <v>11</v>
      </c>
      <c r="F8" s="17">
        <v>10</v>
      </c>
      <c r="G8" s="17">
        <v>0</v>
      </c>
      <c r="H8" s="17">
        <v>10</v>
      </c>
      <c r="I8" s="17">
        <v>0</v>
      </c>
      <c r="J8" s="18">
        <v>6.0010000000000003</v>
      </c>
      <c r="K8" s="18">
        <v>6.0860000000000012</v>
      </c>
      <c r="L8" s="17">
        <v>0</v>
      </c>
      <c r="M8" s="17">
        <v>0</v>
      </c>
      <c r="N8" s="17">
        <v>0</v>
      </c>
      <c r="O8" s="18">
        <v>0</v>
      </c>
      <c r="P8" s="17">
        <v>0</v>
      </c>
      <c r="Q8" s="18">
        <v>0</v>
      </c>
      <c r="R8" s="18">
        <v>3.9189999999999996</v>
      </c>
      <c r="S8" s="18">
        <v>0</v>
      </c>
      <c r="T8" s="17">
        <v>3</v>
      </c>
      <c r="U8" s="18">
        <v>3.9189999999999996</v>
      </c>
      <c r="V8" s="17">
        <v>3</v>
      </c>
      <c r="W8" s="18">
        <v>53.076000000000001</v>
      </c>
      <c r="X8" s="18">
        <v>4.819</v>
      </c>
      <c r="Y8" s="18">
        <v>48.256999999999998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1</v>
      </c>
      <c r="D12" s="17">
        <v>0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1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3069.8040000000001</v>
      </c>
      <c r="S12" s="18">
        <v>0</v>
      </c>
      <c r="T12" s="17">
        <v>5</v>
      </c>
      <c r="U12" s="18">
        <v>3069.8040000000001</v>
      </c>
      <c r="V12" s="17">
        <v>5</v>
      </c>
      <c r="W12" s="18">
        <v>2265.6130000000003</v>
      </c>
      <c r="X12" s="18">
        <v>16.099</v>
      </c>
      <c r="Y12" s="18">
        <v>2249.5140000000006</v>
      </c>
      <c r="Z12" s="17">
        <v>0</v>
      </c>
      <c r="AA12" s="17">
        <v>0</v>
      </c>
    </row>
    <row r="13" spans="1:27" ht="28.5" x14ac:dyDescent="0.25">
      <c r="A13" s="40">
        <v>1200</v>
      </c>
      <c r="B13" s="43" t="s">
        <v>33</v>
      </c>
      <c r="C13" s="41">
        <v>14</v>
      </c>
      <c r="D13" s="41">
        <v>4</v>
      </c>
      <c r="E13" s="41">
        <v>10</v>
      </c>
      <c r="F13" s="41">
        <v>2</v>
      </c>
      <c r="G13" s="41">
        <v>0</v>
      </c>
      <c r="H13" s="41">
        <v>2</v>
      </c>
      <c r="I13" s="41">
        <v>0</v>
      </c>
      <c r="J13" s="42">
        <v>0.27200000000000002</v>
      </c>
      <c r="K13" s="42">
        <v>0.27200000000000002</v>
      </c>
      <c r="L13" s="41">
        <v>0</v>
      </c>
      <c r="M13" s="41">
        <v>0</v>
      </c>
      <c r="N13" s="41">
        <v>0</v>
      </c>
      <c r="O13" s="42">
        <v>0</v>
      </c>
      <c r="P13" s="41">
        <v>0</v>
      </c>
      <c r="Q13" s="42">
        <v>0</v>
      </c>
      <c r="R13" s="42">
        <v>126.462</v>
      </c>
      <c r="S13" s="42">
        <v>0</v>
      </c>
      <c r="T13" s="41">
        <v>6</v>
      </c>
      <c r="U13" s="42">
        <v>126.462</v>
      </c>
      <c r="V13" s="41">
        <v>12</v>
      </c>
      <c r="W13" s="42">
        <v>425.15600000000001</v>
      </c>
      <c r="X13" s="42">
        <v>94.094999999999999</v>
      </c>
      <c r="Y13" s="42">
        <v>331.06099999999998</v>
      </c>
      <c r="Z13" s="41">
        <v>0</v>
      </c>
      <c r="AA13" s="41">
        <v>0</v>
      </c>
    </row>
    <row r="14" spans="1:27" ht="25.5" x14ac:dyDescent="0.25">
      <c r="A14" s="19">
        <v>1210</v>
      </c>
      <c r="B14" s="51" t="s">
        <v>34</v>
      </c>
      <c r="C14" s="17">
        <v>14</v>
      </c>
      <c r="D14" s="17">
        <v>4</v>
      </c>
      <c r="E14" s="17">
        <v>10</v>
      </c>
      <c r="F14" s="17">
        <v>2</v>
      </c>
      <c r="G14" s="17">
        <v>0</v>
      </c>
      <c r="H14" s="17">
        <v>2</v>
      </c>
      <c r="I14" s="17">
        <v>0</v>
      </c>
      <c r="J14" s="18">
        <v>0.27200000000000002</v>
      </c>
      <c r="K14" s="18">
        <v>0.27200000000000002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126.462</v>
      </c>
      <c r="S14" s="18">
        <v>0</v>
      </c>
      <c r="T14" s="17">
        <v>6</v>
      </c>
      <c r="U14" s="18">
        <v>126.462</v>
      </c>
      <c r="V14" s="17">
        <v>12</v>
      </c>
      <c r="W14" s="18">
        <v>425.15600000000001</v>
      </c>
      <c r="X14" s="18">
        <v>94.094999999999999</v>
      </c>
      <c r="Y14" s="18">
        <v>331.06099999999998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14</v>
      </c>
      <c r="D15" s="17">
        <v>4</v>
      </c>
      <c r="E15" s="17">
        <v>10</v>
      </c>
      <c r="F15" s="17">
        <v>2</v>
      </c>
      <c r="G15" s="17">
        <v>0</v>
      </c>
      <c r="H15" s="17">
        <v>2</v>
      </c>
      <c r="I15" s="17">
        <v>0</v>
      </c>
      <c r="J15" s="18">
        <v>0.27200000000000002</v>
      </c>
      <c r="K15" s="18">
        <v>0.27200000000000002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126.462</v>
      </c>
      <c r="S15" s="18">
        <v>0</v>
      </c>
      <c r="T15" s="17">
        <v>6</v>
      </c>
      <c r="U15" s="18">
        <v>126.462</v>
      </c>
      <c r="V15" s="17">
        <v>12</v>
      </c>
      <c r="W15" s="18">
        <v>425.15600000000001</v>
      </c>
      <c r="X15" s="18">
        <v>94.094999999999999</v>
      </c>
      <c r="Y15" s="18">
        <v>331.06099999999998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40">
        <v>1300</v>
      </c>
      <c r="B18" s="43" t="s">
        <v>38</v>
      </c>
      <c r="C18" s="41">
        <v>94</v>
      </c>
      <c r="D18" s="41">
        <v>2</v>
      </c>
      <c r="E18" s="41">
        <v>92</v>
      </c>
      <c r="F18" s="41">
        <v>7</v>
      </c>
      <c r="G18" s="41">
        <v>0</v>
      </c>
      <c r="H18" s="41">
        <v>7</v>
      </c>
      <c r="I18" s="41">
        <v>0</v>
      </c>
      <c r="J18" s="42">
        <v>4.42</v>
      </c>
      <c r="K18" s="42">
        <v>4.42</v>
      </c>
      <c r="L18" s="41">
        <v>0</v>
      </c>
      <c r="M18" s="41">
        <v>0</v>
      </c>
      <c r="N18" s="41">
        <v>4</v>
      </c>
      <c r="O18" s="42">
        <v>2581.8050000000003</v>
      </c>
      <c r="P18" s="41">
        <v>3</v>
      </c>
      <c r="Q18" s="42">
        <v>2091.723</v>
      </c>
      <c r="R18" s="42">
        <v>49.706000000000003</v>
      </c>
      <c r="S18" s="42">
        <v>0</v>
      </c>
      <c r="T18" s="41">
        <v>18</v>
      </c>
      <c r="U18" s="42">
        <v>49.706000000000003</v>
      </c>
      <c r="V18" s="41">
        <v>5</v>
      </c>
      <c r="W18" s="42">
        <v>33.048000000000002</v>
      </c>
      <c r="X18" s="42">
        <v>33.048000000000002</v>
      </c>
      <c r="Y18" s="42">
        <v>0</v>
      </c>
      <c r="Z18" s="41">
        <v>0</v>
      </c>
      <c r="AA18" s="41">
        <v>0</v>
      </c>
    </row>
    <row r="19" spans="1:27" ht="15.75" x14ac:dyDescent="0.25">
      <c r="A19" s="40">
        <v>1400</v>
      </c>
      <c r="B19" s="43" t="s">
        <v>39</v>
      </c>
      <c r="C19" s="41">
        <v>5</v>
      </c>
      <c r="D19" s="41">
        <v>0</v>
      </c>
      <c r="E19" s="41">
        <v>5</v>
      </c>
      <c r="F19" s="41">
        <v>4</v>
      </c>
      <c r="G19" s="41">
        <v>0</v>
      </c>
      <c r="H19" s="41">
        <v>4</v>
      </c>
      <c r="I19" s="41">
        <v>0</v>
      </c>
      <c r="J19" s="42">
        <v>0.35699999999999998</v>
      </c>
      <c r="K19" s="42">
        <v>0.35699999999999998</v>
      </c>
      <c r="L19" s="41">
        <v>0</v>
      </c>
      <c r="M19" s="41">
        <v>0</v>
      </c>
      <c r="N19" s="41">
        <v>0</v>
      </c>
      <c r="O19" s="42">
        <v>0</v>
      </c>
      <c r="P19" s="41">
        <v>0</v>
      </c>
      <c r="Q19" s="42">
        <v>0</v>
      </c>
      <c r="R19" s="42">
        <v>0</v>
      </c>
      <c r="S19" s="42">
        <v>0</v>
      </c>
      <c r="T19" s="41">
        <v>0</v>
      </c>
      <c r="U19" s="42">
        <v>0</v>
      </c>
      <c r="V19" s="41">
        <v>0</v>
      </c>
      <c r="W19" s="42">
        <v>0</v>
      </c>
      <c r="X19" s="42">
        <v>0</v>
      </c>
      <c r="Y19" s="42">
        <v>0</v>
      </c>
      <c r="Z19" s="41">
        <v>0</v>
      </c>
      <c r="AA19" s="41">
        <v>0</v>
      </c>
    </row>
    <row r="20" spans="1:27" ht="15.75" x14ac:dyDescent="0.25">
      <c r="A20" s="40">
        <v>1500</v>
      </c>
      <c r="B20" s="43" t="s">
        <v>40</v>
      </c>
      <c r="C20" s="41">
        <v>4</v>
      </c>
      <c r="D20" s="41">
        <v>0</v>
      </c>
      <c r="E20" s="41">
        <v>4</v>
      </c>
      <c r="F20" s="41">
        <v>2</v>
      </c>
      <c r="G20" s="41">
        <v>1</v>
      </c>
      <c r="H20" s="41">
        <v>1</v>
      </c>
      <c r="I20" s="41">
        <v>0</v>
      </c>
      <c r="J20" s="42">
        <v>0.51</v>
      </c>
      <c r="K20" s="42">
        <v>0.51</v>
      </c>
      <c r="L20" s="41">
        <v>1</v>
      </c>
      <c r="M20" s="41">
        <v>0</v>
      </c>
      <c r="N20" s="41">
        <v>2</v>
      </c>
      <c r="O20" s="42">
        <v>752.61500000000001</v>
      </c>
      <c r="P20" s="41">
        <v>1</v>
      </c>
      <c r="Q20" s="41">
        <v>579.90200000000004</v>
      </c>
      <c r="R20" s="41">
        <v>172.71299999999999</v>
      </c>
      <c r="S20" s="41">
        <v>0</v>
      </c>
      <c r="T20" s="41">
        <v>4</v>
      </c>
      <c r="U20" s="41">
        <v>172.71299999999999</v>
      </c>
      <c r="V20" s="41">
        <v>8</v>
      </c>
      <c r="W20" s="41">
        <v>752.50900000000001</v>
      </c>
      <c r="X20" s="41">
        <v>29.687000000000001</v>
      </c>
      <c r="Y20" s="41">
        <v>722.822</v>
      </c>
      <c r="Z20" s="41">
        <v>0</v>
      </c>
      <c r="AA20" s="41">
        <v>0</v>
      </c>
    </row>
    <row r="21" spans="1:27" ht="44.25" x14ac:dyDescent="0.25">
      <c r="A21" s="40">
        <v>1600</v>
      </c>
      <c r="B21" s="43" t="s">
        <v>41</v>
      </c>
      <c r="C21" s="41">
        <v>261</v>
      </c>
      <c r="D21" s="41">
        <v>0</v>
      </c>
      <c r="E21" s="41">
        <v>261</v>
      </c>
      <c r="F21" s="41">
        <v>411</v>
      </c>
      <c r="G21" s="41">
        <v>0</v>
      </c>
      <c r="H21" s="41">
        <v>411</v>
      </c>
      <c r="I21" s="41">
        <v>0</v>
      </c>
      <c r="J21" s="42">
        <v>131.22300000000001</v>
      </c>
      <c r="K21" s="42">
        <v>120.78500000000001</v>
      </c>
      <c r="L21" s="41">
        <v>0</v>
      </c>
      <c r="M21" s="41">
        <v>0</v>
      </c>
      <c r="N21" s="41">
        <v>0</v>
      </c>
      <c r="O21" s="42">
        <v>0</v>
      </c>
      <c r="P21" s="41">
        <v>0</v>
      </c>
      <c r="Q21" s="42">
        <v>0</v>
      </c>
      <c r="R21" s="42">
        <v>0</v>
      </c>
      <c r="S21" s="42">
        <v>0</v>
      </c>
      <c r="T21" s="41">
        <v>0</v>
      </c>
      <c r="U21" s="42">
        <v>0</v>
      </c>
      <c r="V21" s="41">
        <v>0</v>
      </c>
      <c r="W21" s="42">
        <v>0</v>
      </c>
      <c r="X21" s="42">
        <v>0</v>
      </c>
      <c r="Y21" s="42">
        <v>0</v>
      </c>
      <c r="Z21" s="41">
        <v>0</v>
      </c>
      <c r="AA21" s="41">
        <v>0</v>
      </c>
    </row>
    <row r="22" spans="1:27" x14ac:dyDescent="0.25">
      <c r="A22" s="19">
        <v>1610</v>
      </c>
      <c r="B22" s="51" t="s">
        <v>42</v>
      </c>
      <c r="C22" s="17">
        <v>3</v>
      </c>
      <c r="D22" s="17">
        <v>0</v>
      </c>
      <c r="E22" s="17">
        <v>3</v>
      </c>
      <c r="F22" s="17">
        <v>8</v>
      </c>
      <c r="G22" s="17">
        <v>0</v>
      </c>
      <c r="H22" s="17">
        <v>8</v>
      </c>
      <c r="I22" s="17">
        <v>0</v>
      </c>
      <c r="J22" s="18">
        <v>1.9550000000000001</v>
      </c>
      <c r="K22" s="18">
        <v>1.9550000000000001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258</v>
      </c>
      <c r="D23" s="17">
        <v>0</v>
      </c>
      <c r="E23" s="17">
        <v>258</v>
      </c>
      <c r="F23" s="17">
        <v>403</v>
      </c>
      <c r="G23" s="17">
        <v>0</v>
      </c>
      <c r="H23" s="17">
        <v>403</v>
      </c>
      <c r="I23" s="17">
        <v>0</v>
      </c>
      <c r="J23" s="18">
        <v>129.268</v>
      </c>
      <c r="K23" s="18">
        <v>118.83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40">
        <v>1700</v>
      </c>
      <c r="B26" s="43" t="s">
        <v>46</v>
      </c>
      <c r="C26" s="41">
        <v>21</v>
      </c>
      <c r="D26" s="41">
        <v>0</v>
      </c>
      <c r="E26" s="41">
        <v>21</v>
      </c>
      <c r="F26" s="41">
        <v>29</v>
      </c>
      <c r="G26" s="41">
        <v>8</v>
      </c>
      <c r="H26" s="41">
        <v>25</v>
      </c>
      <c r="I26" s="41">
        <v>1</v>
      </c>
      <c r="J26" s="42">
        <v>19.38</v>
      </c>
      <c r="K26" s="42">
        <v>18.36</v>
      </c>
      <c r="L26" s="41">
        <v>1</v>
      </c>
      <c r="M26" s="41">
        <v>0</v>
      </c>
      <c r="N26" s="41">
        <v>6</v>
      </c>
      <c r="O26" s="42">
        <v>4987.0640000000003</v>
      </c>
      <c r="P26" s="41">
        <v>6</v>
      </c>
      <c r="Q26" s="42">
        <v>4987.0640000000003</v>
      </c>
      <c r="R26" s="42">
        <v>150.983</v>
      </c>
      <c r="S26" s="42">
        <v>0</v>
      </c>
      <c r="T26" s="41">
        <v>16</v>
      </c>
      <c r="U26" s="42">
        <v>258.53500000000003</v>
      </c>
      <c r="V26" s="41">
        <v>22</v>
      </c>
      <c r="W26" s="42">
        <v>10147.067999999999</v>
      </c>
      <c r="X26" s="42">
        <v>141.04</v>
      </c>
      <c r="Y26" s="42">
        <v>10006.028</v>
      </c>
      <c r="Z26" s="41">
        <v>0</v>
      </c>
      <c r="AA26" s="41">
        <v>0</v>
      </c>
    </row>
    <row r="27" spans="1:27" x14ac:dyDescent="0.25">
      <c r="A27" s="19">
        <v>1710</v>
      </c>
      <c r="B27" s="51" t="s">
        <v>47</v>
      </c>
      <c r="C27" s="17">
        <v>6</v>
      </c>
      <c r="D27" s="17">
        <v>0</v>
      </c>
      <c r="E27" s="17">
        <v>6</v>
      </c>
      <c r="F27" s="17">
        <v>8</v>
      </c>
      <c r="G27" s="17">
        <v>2</v>
      </c>
      <c r="H27" s="17">
        <v>7</v>
      </c>
      <c r="I27" s="17">
        <v>0</v>
      </c>
      <c r="J27" s="18">
        <v>3.23</v>
      </c>
      <c r="K27" s="18">
        <v>3.23</v>
      </c>
      <c r="L27" s="17">
        <v>0</v>
      </c>
      <c r="M27" s="17">
        <v>0</v>
      </c>
      <c r="N27" s="17">
        <v>6</v>
      </c>
      <c r="O27" s="18">
        <v>4987.0640000000003</v>
      </c>
      <c r="P27" s="17">
        <v>6</v>
      </c>
      <c r="Q27" s="18">
        <v>4987.0640000000003</v>
      </c>
      <c r="R27" s="18">
        <v>38.72</v>
      </c>
      <c r="S27" s="18">
        <v>0</v>
      </c>
      <c r="T27" s="17">
        <v>5</v>
      </c>
      <c r="U27" s="18">
        <v>146.27199999999999</v>
      </c>
      <c r="V27" s="17">
        <v>16</v>
      </c>
      <c r="W27" s="18">
        <v>10075.657999999999</v>
      </c>
      <c r="X27" s="18">
        <v>107.55200000000001</v>
      </c>
      <c r="Y27" s="18">
        <v>9968.1059999999998</v>
      </c>
      <c r="Z27" s="17">
        <v>0</v>
      </c>
      <c r="AA27" s="17">
        <v>0</v>
      </c>
    </row>
    <row r="28" spans="1:27" ht="15.75" x14ac:dyDescent="0.25">
      <c r="A28" s="40">
        <v>1800</v>
      </c>
      <c r="B28" s="43" t="s">
        <v>48</v>
      </c>
      <c r="C28" s="41">
        <v>0</v>
      </c>
      <c r="D28" s="41">
        <v>0</v>
      </c>
      <c r="E28" s="41">
        <v>0</v>
      </c>
      <c r="F28" s="41">
        <v>6</v>
      </c>
      <c r="G28" s="41">
        <v>0</v>
      </c>
      <c r="H28" s="41">
        <v>6</v>
      </c>
      <c r="I28" s="41">
        <v>0</v>
      </c>
      <c r="J28" s="42">
        <v>0.81599999999999995</v>
      </c>
      <c r="K28" s="42">
        <v>0.81599999999999995</v>
      </c>
      <c r="L28" s="41">
        <v>0</v>
      </c>
      <c r="M28" s="41">
        <v>0</v>
      </c>
      <c r="N28" s="41">
        <v>0</v>
      </c>
      <c r="O28" s="42">
        <v>0</v>
      </c>
      <c r="P28" s="41">
        <v>0</v>
      </c>
      <c r="Q28" s="42">
        <v>0</v>
      </c>
      <c r="R28" s="42">
        <v>0</v>
      </c>
      <c r="S28" s="42">
        <v>0</v>
      </c>
      <c r="T28" s="41">
        <v>0</v>
      </c>
      <c r="U28" s="42">
        <v>0</v>
      </c>
      <c r="V28" s="41">
        <v>0</v>
      </c>
      <c r="W28" s="42">
        <v>0</v>
      </c>
      <c r="X28" s="42">
        <v>0</v>
      </c>
      <c r="Y28" s="42">
        <v>0</v>
      </c>
      <c r="Z28" s="41">
        <v>0</v>
      </c>
      <c r="AA28" s="41">
        <v>0</v>
      </c>
    </row>
    <row r="29" spans="1:27" x14ac:dyDescent="0.25">
      <c r="A29" s="19">
        <v>1810</v>
      </c>
      <c r="B29" s="51" t="s">
        <v>49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40">
        <v>1900</v>
      </c>
      <c r="B30" s="43" t="s">
        <v>50</v>
      </c>
      <c r="C30" s="41">
        <v>246</v>
      </c>
      <c r="D30" s="41">
        <v>0</v>
      </c>
      <c r="E30" s="41">
        <v>246</v>
      </c>
      <c r="F30" s="41">
        <v>377</v>
      </c>
      <c r="G30" s="41">
        <v>6</v>
      </c>
      <c r="H30" s="41">
        <v>372</v>
      </c>
      <c r="I30" s="41">
        <v>0</v>
      </c>
      <c r="J30" s="42">
        <v>15.98</v>
      </c>
      <c r="K30" s="42">
        <v>15.657</v>
      </c>
      <c r="L30" s="41">
        <v>1</v>
      </c>
      <c r="M30" s="41">
        <v>0</v>
      </c>
      <c r="N30" s="41">
        <v>0</v>
      </c>
      <c r="O30" s="42">
        <v>0</v>
      </c>
      <c r="P30" s="41">
        <v>0</v>
      </c>
      <c r="Q30" s="42">
        <v>0</v>
      </c>
      <c r="R30" s="42">
        <v>16528.300999999999</v>
      </c>
      <c r="S30" s="42">
        <v>16512.491000000002</v>
      </c>
      <c r="T30" s="41">
        <v>1</v>
      </c>
      <c r="U30" s="42">
        <v>15.81</v>
      </c>
      <c r="V30" s="41">
        <v>3</v>
      </c>
      <c r="W30" s="42">
        <v>4.2750000000000004</v>
      </c>
      <c r="X30" s="42">
        <v>1.4</v>
      </c>
      <c r="Y30" s="42">
        <v>2.875</v>
      </c>
      <c r="Z30" s="41">
        <v>0</v>
      </c>
      <c r="AA30" s="41">
        <v>0</v>
      </c>
    </row>
    <row r="31" spans="1:27" x14ac:dyDescent="0.25">
      <c r="A31" s="19">
        <v>1910</v>
      </c>
      <c r="B31" s="51" t="s">
        <v>49</v>
      </c>
      <c r="C31" s="17">
        <v>70</v>
      </c>
      <c r="D31" s="17">
        <v>0</v>
      </c>
      <c r="E31" s="17">
        <v>70</v>
      </c>
      <c r="F31" s="17">
        <v>72</v>
      </c>
      <c r="G31" s="17">
        <v>4</v>
      </c>
      <c r="H31" s="17">
        <v>69</v>
      </c>
      <c r="I31" s="17">
        <v>0</v>
      </c>
      <c r="J31" s="18">
        <v>2.7879999999999998</v>
      </c>
      <c r="K31" s="18">
        <v>2.7879999999999998</v>
      </c>
      <c r="L31" s="17">
        <v>1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15.81</v>
      </c>
      <c r="V31" s="17">
        <v>3</v>
      </c>
      <c r="W31" s="18">
        <v>4.2750000000000004</v>
      </c>
      <c r="X31" s="18">
        <v>1.4</v>
      </c>
      <c r="Y31" s="18">
        <v>2.875</v>
      </c>
      <c r="Z31" s="17">
        <v>0</v>
      </c>
      <c r="AA31" s="17">
        <v>0</v>
      </c>
    </row>
    <row r="32" spans="1:27" ht="15.75" x14ac:dyDescent="0.25">
      <c r="A32" s="40">
        <v>2000</v>
      </c>
      <c r="B32" s="43" t="s">
        <v>51</v>
      </c>
      <c r="C32" s="41">
        <v>3</v>
      </c>
      <c r="D32" s="41">
        <v>0</v>
      </c>
      <c r="E32" s="41">
        <v>3</v>
      </c>
      <c r="F32" s="41">
        <v>0</v>
      </c>
      <c r="G32" s="41">
        <v>0</v>
      </c>
      <c r="H32" s="41">
        <v>0</v>
      </c>
      <c r="I32" s="41">
        <v>0</v>
      </c>
      <c r="J32" s="42">
        <v>0</v>
      </c>
      <c r="K32" s="42">
        <v>0</v>
      </c>
      <c r="L32" s="41">
        <v>1</v>
      </c>
      <c r="M32" s="41">
        <v>0</v>
      </c>
      <c r="N32" s="41">
        <v>0</v>
      </c>
      <c r="O32" s="42">
        <v>0</v>
      </c>
      <c r="P32" s="41">
        <v>0</v>
      </c>
      <c r="Q32" s="42">
        <v>0</v>
      </c>
      <c r="R32" s="42">
        <v>0</v>
      </c>
      <c r="S32" s="42">
        <v>0</v>
      </c>
      <c r="T32" s="41">
        <v>0</v>
      </c>
      <c r="U32" s="42">
        <v>0</v>
      </c>
      <c r="V32" s="41">
        <v>0</v>
      </c>
      <c r="W32" s="42">
        <v>0</v>
      </c>
      <c r="X32" s="42">
        <v>0</v>
      </c>
      <c r="Y32" s="42">
        <v>0</v>
      </c>
      <c r="Z32" s="41">
        <v>0</v>
      </c>
      <c r="AA32" s="41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D14" sqref="AD14"/>
    </sheetView>
  </sheetViews>
  <sheetFormatPr defaultRowHeight="15" x14ac:dyDescent="0.25"/>
  <cols>
    <col min="2" max="2" width="29.7109375" customWidth="1"/>
    <col min="18" max="18" width="12" customWidth="1"/>
    <col min="21" max="21" width="12.140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2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67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25">
        <v>1000</v>
      </c>
      <c r="B6" s="26" t="s">
        <v>52</v>
      </c>
      <c r="C6" s="27">
        <v>640</v>
      </c>
      <c r="D6" s="27">
        <v>12</v>
      </c>
      <c r="E6" s="27">
        <v>628</v>
      </c>
      <c r="F6" s="27">
        <v>776</v>
      </c>
      <c r="G6" s="27">
        <v>18</v>
      </c>
      <c r="H6" s="27">
        <v>728</v>
      </c>
      <c r="I6" s="27">
        <v>0</v>
      </c>
      <c r="J6" s="28">
        <v>177.25900000000001</v>
      </c>
      <c r="K6" s="28">
        <v>172.51599999999999</v>
      </c>
      <c r="L6" s="27">
        <v>10</v>
      </c>
      <c r="M6" s="27">
        <v>1</v>
      </c>
      <c r="N6" s="27">
        <v>6</v>
      </c>
      <c r="O6" s="28">
        <v>3433.4050000000002</v>
      </c>
      <c r="P6" s="27">
        <v>6</v>
      </c>
      <c r="Q6" s="28">
        <v>3433.4050000000002</v>
      </c>
      <c r="R6" s="28">
        <v>11890.421</v>
      </c>
      <c r="S6" s="28">
        <v>2398.5079999999998</v>
      </c>
      <c r="T6" s="27">
        <v>51</v>
      </c>
      <c r="U6" s="28">
        <v>22068.600000000002</v>
      </c>
      <c r="V6" s="27">
        <v>41</v>
      </c>
      <c r="W6" s="28">
        <v>3422.3820000000005</v>
      </c>
      <c r="X6" s="28">
        <v>507.33799999999997</v>
      </c>
      <c r="Y6" s="28">
        <v>2915.0439999999999</v>
      </c>
      <c r="Z6" s="27">
        <v>0</v>
      </c>
      <c r="AA6" s="27">
        <v>0</v>
      </c>
    </row>
    <row r="7" spans="1:27" ht="15.75" x14ac:dyDescent="0.25">
      <c r="A7" s="29">
        <v>1100</v>
      </c>
      <c r="B7" s="30" t="s">
        <v>74</v>
      </c>
      <c r="C7" s="17">
        <v>85</v>
      </c>
      <c r="D7" s="17">
        <v>6</v>
      </c>
      <c r="E7" s="17">
        <v>79</v>
      </c>
      <c r="F7" s="17">
        <v>120</v>
      </c>
      <c r="G7" s="17">
        <v>0</v>
      </c>
      <c r="H7" s="17">
        <v>99</v>
      </c>
      <c r="I7" s="17">
        <v>0</v>
      </c>
      <c r="J7" s="18">
        <v>12.920000000000002</v>
      </c>
      <c r="K7" s="18">
        <v>12.138000000000002</v>
      </c>
      <c r="L7" s="17">
        <v>0</v>
      </c>
      <c r="M7" s="17">
        <v>0</v>
      </c>
      <c r="N7" s="17">
        <v>1</v>
      </c>
      <c r="O7" s="18">
        <v>70.894999999999996</v>
      </c>
      <c r="P7" s="17">
        <v>1</v>
      </c>
      <c r="Q7" s="18">
        <v>70.894999999999996</v>
      </c>
      <c r="R7" s="18">
        <v>190.595</v>
      </c>
      <c r="S7" s="18">
        <v>0</v>
      </c>
      <c r="T7" s="17">
        <v>13</v>
      </c>
      <c r="U7" s="18">
        <v>7454.2590000000009</v>
      </c>
      <c r="V7" s="17">
        <v>13</v>
      </c>
      <c r="W7" s="18">
        <v>1534.9270000000001</v>
      </c>
      <c r="X7" s="18">
        <v>190.6</v>
      </c>
      <c r="Y7" s="18">
        <v>1344.327</v>
      </c>
      <c r="Z7" s="17">
        <v>0</v>
      </c>
      <c r="AA7" s="17">
        <v>0</v>
      </c>
    </row>
    <row r="8" spans="1:27" ht="15.75" x14ac:dyDescent="0.25">
      <c r="A8" s="19">
        <v>1110</v>
      </c>
      <c r="B8" s="33" t="s">
        <v>29</v>
      </c>
      <c r="C8" s="17">
        <v>66</v>
      </c>
      <c r="D8" s="17">
        <v>4</v>
      </c>
      <c r="E8" s="17">
        <v>62</v>
      </c>
      <c r="F8" s="17">
        <v>119</v>
      </c>
      <c r="G8" s="17">
        <v>0</v>
      </c>
      <c r="H8" s="17">
        <v>98</v>
      </c>
      <c r="I8" s="17">
        <v>0</v>
      </c>
      <c r="J8" s="18">
        <v>12.155000000000001</v>
      </c>
      <c r="K8" s="18">
        <v>11.373000000000001</v>
      </c>
      <c r="L8" s="17">
        <v>0</v>
      </c>
      <c r="M8" s="17">
        <v>0</v>
      </c>
      <c r="N8" s="17">
        <v>1</v>
      </c>
      <c r="O8" s="18">
        <v>70.894999999999996</v>
      </c>
      <c r="P8" s="17">
        <v>1</v>
      </c>
      <c r="Q8" s="18">
        <v>70.894999999999996</v>
      </c>
      <c r="R8" s="18">
        <v>190.595</v>
      </c>
      <c r="S8" s="18">
        <v>0</v>
      </c>
      <c r="T8" s="17">
        <v>5</v>
      </c>
      <c r="U8" s="18">
        <v>190.595</v>
      </c>
      <c r="V8" s="17">
        <v>6</v>
      </c>
      <c r="W8" s="18">
        <v>261.495</v>
      </c>
      <c r="X8" s="18">
        <v>190.6</v>
      </c>
      <c r="Y8" s="18">
        <v>70.894999999999996</v>
      </c>
      <c r="Z8" s="17">
        <v>0</v>
      </c>
      <c r="AA8" s="17">
        <v>0</v>
      </c>
    </row>
    <row r="9" spans="1:27" x14ac:dyDescent="0.25">
      <c r="A9" s="19">
        <v>1120</v>
      </c>
      <c r="B9" s="33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34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19</v>
      </c>
      <c r="D12" s="17">
        <v>2</v>
      </c>
      <c r="E12" s="17">
        <v>17</v>
      </c>
      <c r="F12" s="17">
        <v>1</v>
      </c>
      <c r="G12" s="17">
        <v>0</v>
      </c>
      <c r="H12" s="17">
        <v>1</v>
      </c>
      <c r="I12" s="17">
        <v>0</v>
      </c>
      <c r="J12" s="18">
        <v>0.76500000000000001</v>
      </c>
      <c r="K12" s="18">
        <v>0.76500000000000001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8</v>
      </c>
      <c r="U12" s="18">
        <v>7263.6640000000007</v>
      </c>
      <c r="V12" s="17">
        <v>7</v>
      </c>
      <c r="W12" s="18">
        <v>1273.432</v>
      </c>
      <c r="X12" s="18">
        <v>0</v>
      </c>
      <c r="Y12" s="18">
        <v>1273.432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11</v>
      </c>
      <c r="D13" s="17">
        <v>2</v>
      </c>
      <c r="E13" s="17">
        <v>9</v>
      </c>
      <c r="F13" s="17">
        <v>2</v>
      </c>
      <c r="G13" s="17">
        <v>0</v>
      </c>
      <c r="H13" s="17">
        <v>0</v>
      </c>
      <c r="I13" s="17">
        <v>0</v>
      </c>
      <c r="J13" s="18">
        <v>0</v>
      </c>
      <c r="K13" s="18">
        <v>0</v>
      </c>
      <c r="L13" s="17">
        <v>0</v>
      </c>
      <c r="M13" s="17">
        <v>0</v>
      </c>
      <c r="N13" s="17">
        <v>0</v>
      </c>
      <c r="O13" s="18">
        <v>0</v>
      </c>
      <c r="P13" s="17">
        <v>0</v>
      </c>
      <c r="Q13" s="18">
        <v>0</v>
      </c>
      <c r="R13" s="18">
        <v>0</v>
      </c>
      <c r="S13" s="18">
        <v>0</v>
      </c>
      <c r="T13" s="17">
        <v>0</v>
      </c>
      <c r="U13" s="18">
        <v>0</v>
      </c>
      <c r="V13" s="17">
        <v>2</v>
      </c>
      <c r="W13" s="18">
        <v>210.18899999999999</v>
      </c>
      <c r="X13" s="18">
        <v>10.220000000000001</v>
      </c>
      <c r="Y13" s="18">
        <v>199.96899999999999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11</v>
      </c>
      <c r="D14" s="17">
        <v>2</v>
      </c>
      <c r="E14" s="17">
        <v>9</v>
      </c>
      <c r="F14" s="17">
        <v>2</v>
      </c>
      <c r="G14" s="17">
        <v>0</v>
      </c>
      <c r="H14" s="17">
        <v>0</v>
      </c>
      <c r="I14" s="17">
        <v>0</v>
      </c>
      <c r="J14" s="18">
        <v>0</v>
      </c>
      <c r="K14" s="18">
        <v>0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</v>
      </c>
      <c r="S14" s="18">
        <v>0</v>
      </c>
      <c r="T14" s="17">
        <v>0</v>
      </c>
      <c r="U14" s="18">
        <v>0</v>
      </c>
      <c r="V14" s="17">
        <v>2</v>
      </c>
      <c r="W14" s="18">
        <v>210.18899999999999</v>
      </c>
      <c r="X14" s="18">
        <v>10.220000000000001</v>
      </c>
      <c r="Y14" s="18">
        <v>199.96899999999999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11</v>
      </c>
      <c r="D15" s="17">
        <v>2</v>
      </c>
      <c r="E15" s="17">
        <v>9</v>
      </c>
      <c r="F15" s="17">
        <v>2</v>
      </c>
      <c r="G15" s="17">
        <v>0</v>
      </c>
      <c r="H15" s="17">
        <v>0</v>
      </c>
      <c r="I15" s="17">
        <v>0</v>
      </c>
      <c r="J15" s="18">
        <v>0</v>
      </c>
      <c r="K15" s="18">
        <v>0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0</v>
      </c>
      <c r="S15" s="18">
        <v>0</v>
      </c>
      <c r="T15" s="17">
        <v>0</v>
      </c>
      <c r="U15" s="18">
        <v>0</v>
      </c>
      <c r="V15" s="17">
        <v>2</v>
      </c>
      <c r="W15" s="18">
        <v>210.18899999999999</v>
      </c>
      <c r="X15" s="18">
        <v>10.220000000000001</v>
      </c>
      <c r="Y15" s="18">
        <v>199.96899999999999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70</v>
      </c>
      <c r="D18" s="17">
        <v>4</v>
      </c>
      <c r="E18" s="17">
        <v>66</v>
      </c>
      <c r="F18" s="17">
        <v>63</v>
      </c>
      <c r="G18" s="17">
        <v>0</v>
      </c>
      <c r="H18" s="17">
        <v>63</v>
      </c>
      <c r="I18" s="17">
        <v>0</v>
      </c>
      <c r="J18" s="18">
        <v>33.234999999999999</v>
      </c>
      <c r="K18" s="18">
        <v>30.855</v>
      </c>
      <c r="L18" s="17">
        <v>0</v>
      </c>
      <c r="M18" s="17">
        <v>0</v>
      </c>
      <c r="N18" s="17">
        <v>0</v>
      </c>
      <c r="O18" s="18">
        <v>0</v>
      </c>
      <c r="P18" s="17">
        <v>0</v>
      </c>
      <c r="Q18" s="18">
        <v>0</v>
      </c>
      <c r="R18" s="18">
        <v>73.748000000000005</v>
      </c>
      <c r="S18" s="18">
        <v>3.621</v>
      </c>
      <c r="T18" s="17">
        <v>9</v>
      </c>
      <c r="U18" s="18">
        <v>304.96899999999999</v>
      </c>
      <c r="V18" s="17">
        <v>10</v>
      </c>
      <c r="W18" s="18">
        <v>166.32200000000003</v>
      </c>
      <c r="X18" s="18">
        <v>118.599</v>
      </c>
      <c r="Y18" s="18">
        <v>47.722999999999999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40</v>
      </c>
      <c r="D19" s="17">
        <v>0</v>
      </c>
      <c r="E19" s="17">
        <v>40</v>
      </c>
      <c r="F19" s="17">
        <v>26</v>
      </c>
      <c r="G19" s="17">
        <v>0</v>
      </c>
      <c r="H19" s="17">
        <v>26</v>
      </c>
      <c r="I19" s="17">
        <v>0</v>
      </c>
      <c r="J19" s="18">
        <v>10.965</v>
      </c>
      <c r="K19" s="18">
        <v>5.3549999999999995</v>
      </c>
      <c r="L19" s="17">
        <v>0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0</v>
      </c>
      <c r="S19" s="18">
        <v>0</v>
      </c>
      <c r="T19" s="17">
        <v>0</v>
      </c>
      <c r="U19" s="18">
        <v>0</v>
      </c>
      <c r="V19" s="17">
        <v>0</v>
      </c>
      <c r="W19" s="18">
        <v>0</v>
      </c>
      <c r="X19" s="18">
        <v>0</v>
      </c>
      <c r="Y19" s="18">
        <v>0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14</v>
      </c>
      <c r="D20" s="17">
        <v>0</v>
      </c>
      <c r="E20" s="17">
        <v>14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8">
        <v>0</v>
      </c>
      <c r="L20" s="17">
        <v>0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18">
        <v>0</v>
      </c>
      <c r="S20" s="18">
        <v>0</v>
      </c>
      <c r="T20" s="17">
        <v>2</v>
      </c>
      <c r="U20" s="18">
        <v>875.00400000000013</v>
      </c>
      <c r="V20" s="17">
        <v>0</v>
      </c>
      <c r="W20" s="18">
        <v>0</v>
      </c>
      <c r="X20" s="18">
        <v>0</v>
      </c>
      <c r="Y20" s="18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56</v>
      </c>
      <c r="D21" s="17">
        <v>0</v>
      </c>
      <c r="E21" s="17">
        <v>56</v>
      </c>
      <c r="F21" s="17">
        <v>234</v>
      </c>
      <c r="G21" s="17">
        <v>0</v>
      </c>
      <c r="H21" s="17">
        <v>228</v>
      </c>
      <c r="I21" s="17">
        <v>0</v>
      </c>
      <c r="J21" s="18">
        <v>50.847000000000001</v>
      </c>
      <c r="K21" s="18">
        <v>46.291000000000004</v>
      </c>
      <c r="L21" s="17">
        <v>4</v>
      </c>
      <c r="M21" s="17">
        <v>0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10</v>
      </c>
      <c r="D22" s="17">
        <v>0</v>
      </c>
      <c r="E22" s="17">
        <v>10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46</v>
      </c>
      <c r="D23" s="17">
        <v>0</v>
      </c>
      <c r="E23" s="17">
        <v>46</v>
      </c>
      <c r="F23" s="17">
        <v>234</v>
      </c>
      <c r="G23" s="17">
        <v>0</v>
      </c>
      <c r="H23" s="17">
        <v>228</v>
      </c>
      <c r="I23" s="17">
        <v>0</v>
      </c>
      <c r="J23" s="18">
        <v>50.847000000000001</v>
      </c>
      <c r="K23" s="18">
        <v>46.291000000000004</v>
      </c>
      <c r="L23" s="17">
        <v>4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0" t="s">
        <v>46</v>
      </c>
      <c r="C26" s="17">
        <v>146</v>
      </c>
      <c r="D26" s="17">
        <v>0</v>
      </c>
      <c r="E26" s="17">
        <v>146</v>
      </c>
      <c r="F26" s="17">
        <v>194</v>
      </c>
      <c r="G26" s="17">
        <v>15</v>
      </c>
      <c r="H26" s="17">
        <v>178</v>
      </c>
      <c r="I26" s="17">
        <v>0</v>
      </c>
      <c r="J26" s="18">
        <v>61.71</v>
      </c>
      <c r="K26" s="18">
        <v>70.039999999999992</v>
      </c>
      <c r="L26" s="17">
        <v>4</v>
      </c>
      <c r="M26" s="17">
        <v>0</v>
      </c>
      <c r="N26" s="17">
        <v>4</v>
      </c>
      <c r="O26" s="18">
        <v>3348.4720000000002</v>
      </c>
      <c r="P26" s="17">
        <v>4</v>
      </c>
      <c r="Q26" s="18">
        <v>3348.4720000000002</v>
      </c>
      <c r="R26" s="18">
        <v>9204.7380000000012</v>
      </c>
      <c r="S26" s="18">
        <v>345.18400000000003</v>
      </c>
      <c r="T26" s="17">
        <v>19</v>
      </c>
      <c r="U26" s="18">
        <v>11120.583000000001</v>
      </c>
      <c r="V26" s="17">
        <v>16</v>
      </c>
      <c r="W26" s="18">
        <v>1506.8980000000001</v>
      </c>
      <c r="X26" s="18">
        <v>187.91900000000001</v>
      </c>
      <c r="Y26" s="18">
        <v>1318.979</v>
      </c>
      <c r="Z26" s="17">
        <v>0</v>
      </c>
      <c r="AA26" s="17">
        <v>0</v>
      </c>
    </row>
    <row r="27" spans="1:27" x14ac:dyDescent="0.25">
      <c r="A27" s="19">
        <v>1710</v>
      </c>
      <c r="B27" s="33" t="s">
        <v>47</v>
      </c>
      <c r="C27" s="17">
        <v>26</v>
      </c>
      <c r="D27" s="17">
        <v>0</v>
      </c>
      <c r="E27" s="17">
        <v>26</v>
      </c>
      <c r="F27" s="17">
        <v>105</v>
      </c>
      <c r="G27" s="17">
        <v>0</v>
      </c>
      <c r="H27" s="17">
        <v>105</v>
      </c>
      <c r="I27" s="17">
        <v>0</v>
      </c>
      <c r="J27" s="18">
        <v>10.557</v>
      </c>
      <c r="K27" s="18">
        <v>9.4179999999999993</v>
      </c>
      <c r="L27" s="17">
        <v>4</v>
      </c>
      <c r="M27" s="17">
        <v>0</v>
      </c>
      <c r="N27" s="17">
        <v>4</v>
      </c>
      <c r="O27" s="18">
        <v>3348.4720000000002</v>
      </c>
      <c r="P27" s="17">
        <v>4</v>
      </c>
      <c r="Q27" s="18">
        <v>3348.4720000000002</v>
      </c>
      <c r="R27" s="18">
        <v>9128.9609999999993</v>
      </c>
      <c r="S27" s="18">
        <v>345.18400000000003</v>
      </c>
      <c r="T27" s="17">
        <v>16</v>
      </c>
      <c r="U27" s="18">
        <v>11102.375</v>
      </c>
      <c r="V27" s="17">
        <v>11</v>
      </c>
      <c r="W27" s="18">
        <v>1408.3779999999999</v>
      </c>
      <c r="X27" s="18">
        <v>109.34099999999999</v>
      </c>
      <c r="Y27" s="18">
        <v>1299.037</v>
      </c>
      <c r="Z27" s="17">
        <v>0</v>
      </c>
      <c r="AA27" s="17">
        <v>0</v>
      </c>
    </row>
    <row r="28" spans="1:27" ht="15.75" x14ac:dyDescent="0.25">
      <c r="A28" s="29">
        <v>1800</v>
      </c>
      <c r="B28" s="30" t="s">
        <v>48</v>
      </c>
      <c r="C28" s="17">
        <v>0</v>
      </c>
      <c r="D28" s="17">
        <v>0</v>
      </c>
      <c r="E28" s="17">
        <v>0</v>
      </c>
      <c r="F28" s="17">
        <v>9</v>
      </c>
      <c r="G28" s="17">
        <v>2</v>
      </c>
      <c r="H28" s="17">
        <v>7</v>
      </c>
      <c r="I28" s="17">
        <v>0</v>
      </c>
      <c r="J28" s="18">
        <v>0.35699999999999998</v>
      </c>
      <c r="K28" s="18">
        <v>0.30599999999999999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0</v>
      </c>
      <c r="S28" s="18">
        <v>0</v>
      </c>
      <c r="T28" s="17">
        <v>0</v>
      </c>
      <c r="U28" s="18">
        <v>0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33" t="s">
        <v>49</v>
      </c>
      <c r="C29" s="17">
        <v>0</v>
      </c>
      <c r="D29" s="17">
        <v>0</v>
      </c>
      <c r="E29" s="17">
        <v>0</v>
      </c>
      <c r="F29" s="17">
        <v>2</v>
      </c>
      <c r="G29" s="17">
        <v>2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0" t="s">
        <v>50</v>
      </c>
      <c r="C30" s="17">
        <v>196</v>
      </c>
      <c r="D30" s="17">
        <v>0</v>
      </c>
      <c r="E30" s="17">
        <v>196</v>
      </c>
      <c r="F30" s="17">
        <v>126</v>
      </c>
      <c r="G30" s="17">
        <v>0</v>
      </c>
      <c r="H30" s="17">
        <v>126</v>
      </c>
      <c r="I30" s="17">
        <v>0</v>
      </c>
      <c r="J30" s="18">
        <v>6.8849999999999998</v>
      </c>
      <c r="K30" s="18">
        <v>7.1909999999999998</v>
      </c>
      <c r="L30" s="17">
        <v>1</v>
      </c>
      <c r="M30" s="17">
        <v>1</v>
      </c>
      <c r="N30" s="17">
        <v>0</v>
      </c>
      <c r="O30" s="18">
        <v>0</v>
      </c>
      <c r="P30" s="17">
        <v>0</v>
      </c>
      <c r="Q30" s="18">
        <v>0</v>
      </c>
      <c r="R30" s="18">
        <v>1708.347</v>
      </c>
      <c r="S30" s="18">
        <v>1336.71</v>
      </c>
      <c r="T30" s="17">
        <v>6</v>
      </c>
      <c r="U30" s="18">
        <v>970.53599999999994</v>
      </c>
      <c r="V30" s="17">
        <v>0</v>
      </c>
      <c r="W30" s="18">
        <v>4.0460000000000003</v>
      </c>
      <c r="X30" s="18">
        <v>0</v>
      </c>
      <c r="Y30" s="18">
        <v>4.0460000000000003</v>
      </c>
      <c r="Z30" s="17">
        <v>0</v>
      </c>
      <c r="AA30" s="17">
        <v>0</v>
      </c>
    </row>
    <row r="31" spans="1:27" x14ac:dyDescent="0.25">
      <c r="A31" s="19">
        <v>1910</v>
      </c>
      <c r="B31" s="33" t="s">
        <v>49</v>
      </c>
      <c r="C31" s="17">
        <v>1</v>
      </c>
      <c r="D31" s="17">
        <v>0</v>
      </c>
      <c r="E31" s="17">
        <v>1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8">
        <v>0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0</v>
      </c>
      <c r="V31" s="17">
        <v>0</v>
      </c>
      <c r="W31" s="18">
        <v>4.0460000000000003</v>
      </c>
      <c r="X31" s="18">
        <v>0</v>
      </c>
      <c r="Y31" s="18">
        <v>4.0460000000000003</v>
      </c>
      <c r="Z31" s="17">
        <v>0</v>
      </c>
      <c r="AA31" s="17">
        <v>0</v>
      </c>
    </row>
    <row r="32" spans="1:27" ht="15.75" x14ac:dyDescent="0.25">
      <c r="A32" s="29">
        <v>2000</v>
      </c>
      <c r="B32" s="30" t="s">
        <v>51</v>
      </c>
      <c r="C32" s="17">
        <v>22</v>
      </c>
      <c r="D32" s="17">
        <v>0</v>
      </c>
      <c r="E32" s="17">
        <v>22</v>
      </c>
      <c r="F32" s="17">
        <v>2</v>
      </c>
      <c r="G32" s="17">
        <v>1</v>
      </c>
      <c r="H32" s="17">
        <v>1</v>
      </c>
      <c r="I32" s="17">
        <v>0</v>
      </c>
      <c r="J32" s="18">
        <v>0.34</v>
      </c>
      <c r="K32" s="18">
        <v>0.34</v>
      </c>
      <c r="L32" s="17">
        <v>1</v>
      </c>
      <c r="M32" s="17">
        <v>0</v>
      </c>
      <c r="N32" s="17">
        <v>1</v>
      </c>
      <c r="O32" s="18">
        <v>14.038</v>
      </c>
      <c r="P32" s="17">
        <v>1</v>
      </c>
      <c r="Q32" s="18">
        <v>14.038</v>
      </c>
      <c r="R32" s="18">
        <v>712.99300000000005</v>
      </c>
      <c r="S32" s="18">
        <v>712.99300000000005</v>
      </c>
      <c r="T32" s="17">
        <v>2</v>
      </c>
      <c r="U32" s="18">
        <v>1343.249</v>
      </c>
      <c r="V32" s="17">
        <v>0</v>
      </c>
      <c r="W32" s="18">
        <v>0</v>
      </c>
      <c r="X32" s="18">
        <v>0</v>
      </c>
      <c r="Y32" s="18">
        <v>0</v>
      </c>
      <c r="Z32" s="17">
        <v>0</v>
      </c>
      <c r="AA32" s="17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D15" sqref="AD15"/>
    </sheetView>
  </sheetViews>
  <sheetFormatPr defaultRowHeight="15" x14ac:dyDescent="0.25"/>
  <cols>
    <col min="2" max="2" width="32.28515625" customWidth="1"/>
    <col min="18" max="18" width="11" customWidth="1"/>
    <col min="19" max="19" width="10.85546875" customWidth="1"/>
    <col min="21" max="21" width="10.5703125" customWidth="1"/>
    <col min="29" max="29" width="12.5703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25">
        <v>1000</v>
      </c>
      <c r="B6" s="26" t="s">
        <v>76</v>
      </c>
      <c r="C6" s="27">
        <v>709</v>
      </c>
      <c r="D6" s="27">
        <v>1</v>
      </c>
      <c r="E6" s="27">
        <v>708</v>
      </c>
      <c r="F6" s="27">
        <v>732</v>
      </c>
      <c r="G6" s="27">
        <v>22</v>
      </c>
      <c r="H6" s="27">
        <v>716</v>
      </c>
      <c r="I6" s="27">
        <v>0</v>
      </c>
      <c r="J6" s="28">
        <v>140.10499999999999</v>
      </c>
      <c r="K6" s="28">
        <v>143.28399999999999</v>
      </c>
      <c r="L6" s="27">
        <v>11</v>
      </c>
      <c r="M6" s="27">
        <v>11</v>
      </c>
      <c r="N6" s="27">
        <v>12</v>
      </c>
      <c r="O6" s="28">
        <v>998.005</v>
      </c>
      <c r="P6" s="27">
        <v>43</v>
      </c>
      <c r="Q6" s="28">
        <v>9934.6319999999996</v>
      </c>
      <c r="R6" s="28">
        <v>36388.385000000002</v>
      </c>
      <c r="S6" s="28">
        <v>30476.307000000001</v>
      </c>
      <c r="T6" s="27">
        <v>56</v>
      </c>
      <c r="U6" s="28">
        <v>6044.1779999999999</v>
      </c>
      <c r="V6" s="27">
        <v>75</v>
      </c>
      <c r="W6" s="28">
        <v>5923.5049999999992</v>
      </c>
      <c r="X6" s="28">
        <v>259.52199999999999</v>
      </c>
      <c r="Y6" s="28">
        <v>5663.9829999999984</v>
      </c>
      <c r="Z6" s="27">
        <v>0</v>
      </c>
      <c r="AA6" s="27">
        <v>0</v>
      </c>
    </row>
    <row r="7" spans="1:27" ht="15.75" x14ac:dyDescent="0.25">
      <c r="A7" s="29">
        <v>1100</v>
      </c>
      <c r="B7" s="30" t="s">
        <v>74</v>
      </c>
      <c r="C7" s="17">
        <v>174</v>
      </c>
      <c r="D7" s="17">
        <v>0</v>
      </c>
      <c r="E7" s="17">
        <v>174</v>
      </c>
      <c r="F7" s="17">
        <v>181</v>
      </c>
      <c r="G7" s="17">
        <v>1</v>
      </c>
      <c r="H7" s="17">
        <v>180</v>
      </c>
      <c r="I7" s="17">
        <v>0</v>
      </c>
      <c r="J7" s="18">
        <v>23.817</v>
      </c>
      <c r="K7" s="18">
        <v>24.003999999999998</v>
      </c>
      <c r="L7" s="17">
        <v>1</v>
      </c>
      <c r="M7" s="17">
        <v>0</v>
      </c>
      <c r="N7" s="17">
        <v>1</v>
      </c>
      <c r="O7" s="18">
        <v>62.881</v>
      </c>
      <c r="P7" s="17">
        <v>0</v>
      </c>
      <c r="Q7" s="18">
        <v>0</v>
      </c>
      <c r="R7" s="18">
        <v>3787.498</v>
      </c>
      <c r="S7" s="18">
        <v>0</v>
      </c>
      <c r="T7" s="17">
        <v>19</v>
      </c>
      <c r="U7" s="18">
        <v>3787.498</v>
      </c>
      <c r="V7" s="17">
        <v>8</v>
      </c>
      <c r="W7" s="18">
        <v>144.20500000000001</v>
      </c>
      <c r="X7" s="18">
        <v>133.15300000000002</v>
      </c>
      <c r="Y7" s="18">
        <v>11.052</v>
      </c>
      <c r="Z7" s="17">
        <v>0</v>
      </c>
      <c r="AA7" s="17">
        <v>0</v>
      </c>
    </row>
    <row r="8" spans="1:27" ht="15.75" x14ac:dyDescent="0.25">
      <c r="A8" s="19">
        <v>1110</v>
      </c>
      <c r="B8" s="33" t="s">
        <v>29</v>
      </c>
      <c r="C8" s="17">
        <v>127</v>
      </c>
      <c r="D8" s="17">
        <v>0</v>
      </c>
      <c r="E8" s="17">
        <v>127</v>
      </c>
      <c r="F8" s="17">
        <v>109</v>
      </c>
      <c r="G8" s="17">
        <v>0</v>
      </c>
      <c r="H8" s="17">
        <v>109</v>
      </c>
      <c r="I8" s="17">
        <v>0</v>
      </c>
      <c r="J8" s="18">
        <v>13.77</v>
      </c>
      <c r="K8" s="18">
        <v>13.600000000000001</v>
      </c>
      <c r="L8" s="17">
        <v>0</v>
      </c>
      <c r="M8" s="17">
        <v>0</v>
      </c>
      <c r="N8" s="17">
        <v>0</v>
      </c>
      <c r="O8" s="18">
        <v>0</v>
      </c>
      <c r="P8" s="17">
        <v>0</v>
      </c>
      <c r="Q8" s="18">
        <v>0</v>
      </c>
      <c r="R8" s="18">
        <v>0</v>
      </c>
      <c r="S8" s="18">
        <v>0</v>
      </c>
      <c r="T8" s="17">
        <v>0</v>
      </c>
      <c r="U8" s="18">
        <v>0</v>
      </c>
      <c r="V8" s="17">
        <v>0</v>
      </c>
      <c r="W8" s="18">
        <v>0</v>
      </c>
      <c r="X8" s="18">
        <v>0</v>
      </c>
      <c r="Y8" s="18">
        <v>0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47</v>
      </c>
      <c r="D12" s="17">
        <v>0</v>
      </c>
      <c r="E12" s="17">
        <v>47</v>
      </c>
      <c r="F12" s="17">
        <v>72</v>
      </c>
      <c r="G12" s="17">
        <v>1</v>
      </c>
      <c r="H12" s="17">
        <v>71</v>
      </c>
      <c r="I12" s="17">
        <v>0</v>
      </c>
      <c r="J12" s="18">
        <v>10.047000000000001</v>
      </c>
      <c r="K12" s="18">
        <v>10.404</v>
      </c>
      <c r="L12" s="17">
        <v>1</v>
      </c>
      <c r="M12" s="17">
        <v>0</v>
      </c>
      <c r="N12" s="17">
        <v>1</v>
      </c>
      <c r="O12" s="18">
        <v>62.881</v>
      </c>
      <c r="P12" s="17">
        <v>0</v>
      </c>
      <c r="Q12" s="18">
        <v>0</v>
      </c>
      <c r="R12" s="18">
        <v>3787.498</v>
      </c>
      <c r="S12" s="18">
        <v>0</v>
      </c>
      <c r="T12" s="17">
        <v>19</v>
      </c>
      <c r="U12" s="18">
        <v>3787.498</v>
      </c>
      <c r="V12" s="17">
        <v>8</v>
      </c>
      <c r="W12" s="18">
        <v>144.20500000000001</v>
      </c>
      <c r="X12" s="18">
        <v>133.15300000000002</v>
      </c>
      <c r="Y12" s="18">
        <v>11.052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29</v>
      </c>
      <c r="D13" s="17">
        <v>1</v>
      </c>
      <c r="E13" s="17">
        <v>28</v>
      </c>
      <c r="F13" s="17">
        <v>34</v>
      </c>
      <c r="G13" s="17">
        <v>0</v>
      </c>
      <c r="H13" s="17">
        <v>34</v>
      </c>
      <c r="I13" s="17">
        <v>0</v>
      </c>
      <c r="J13" s="18">
        <v>6.2900000000000009</v>
      </c>
      <c r="K13" s="18">
        <v>5.7970000000000006</v>
      </c>
      <c r="L13" s="17">
        <v>1</v>
      </c>
      <c r="M13" s="17">
        <v>1</v>
      </c>
      <c r="N13" s="17">
        <v>0</v>
      </c>
      <c r="O13" s="18">
        <v>0</v>
      </c>
      <c r="P13" s="17">
        <v>0</v>
      </c>
      <c r="Q13" s="18">
        <v>0</v>
      </c>
      <c r="R13" s="18">
        <v>0.93100000000000005</v>
      </c>
      <c r="S13" s="18">
        <v>0</v>
      </c>
      <c r="T13" s="17">
        <v>1</v>
      </c>
      <c r="U13" s="18">
        <v>0.93100000000000005</v>
      </c>
      <c r="V13" s="17">
        <v>2</v>
      </c>
      <c r="W13" s="18">
        <v>55.607999999999997</v>
      </c>
      <c r="X13" s="18">
        <v>0.93100000000000005</v>
      </c>
      <c r="Y13" s="18">
        <v>54.677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29</v>
      </c>
      <c r="D14" s="17">
        <v>1</v>
      </c>
      <c r="E14" s="17">
        <v>28</v>
      </c>
      <c r="F14" s="17">
        <v>34</v>
      </c>
      <c r="G14" s="17">
        <v>0</v>
      </c>
      <c r="H14" s="17">
        <v>34</v>
      </c>
      <c r="I14" s="17">
        <v>0</v>
      </c>
      <c r="J14" s="18">
        <v>6.2900000000000009</v>
      </c>
      <c r="K14" s="18">
        <v>5.7970000000000006</v>
      </c>
      <c r="L14" s="17">
        <v>1</v>
      </c>
      <c r="M14" s="17">
        <v>1</v>
      </c>
      <c r="N14" s="17">
        <v>0</v>
      </c>
      <c r="O14" s="18">
        <v>0</v>
      </c>
      <c r="P14" s="17">
        <v>0</v>
      </c>
      <c r="Q14" s="18">
        <v>0</v>
      </c>
      <c r="R14" s="18">
        <v>0.93100000000000005</v>
      </c>
      <c r="S14" s="18">
        <v>0</v>
      </c>
      <c r="T14" s="17">
        <v>1</v>
      </c>
      <c r="U14" s="18">
        <v>0.93100000000000005</v>
      </c>
      <c r="V14" s="17">
        <v>2</v>
      </c>
      <c r="W14" s="18">
        <v>55.607999999999997</v>
      </c>
      <c r="X14" s="18">
        <v>0.93100000000000005</v>
      </c>
      <c r="Y14" s="18">
        <v>54.677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29</v>
      </c>
      <c r="D15" s="17">
        <v>1</v>
      </c>
      <c r="E15" s="17">
        <v>28</v>
      </c>
      <c r="F15" s="17">
        <v>34</v>
      </c>
      <c r="G15" s="17">
        <v>0</v>
      </c>
      <c r="H15" s="17">
        <v>34</v>
      </c>
      <c r="I15" s="17">
        <v>0</v>
      </c>
      <c r="J15" s="18">
        <v>6.2900000000000009</v>
      </c>
      <c r="K15" s="18">
        <v>5.7970000000000006</v>
      </c>
      <c r="L15" s="17">
        <v>1</v>
      </c>
      <c r="M15" s="17">
        <v>1</v>
      </c>
      <c r="N15" s="17">
        <v>0</v>
      </c>
      <c r="O15" s="18">
        <v>0</v>
      </c>
      <c r="P15" s="17">
        <v>0</v>
      </c>
      <c r="Q15" s="18">
        <v>0</v>
      </c>
      <c r="R15" s="18">
        <v>0.93100000000000005</v>
      </c>
      <c r="S15" s="18">
        <v>0</v>
      </c>
      <c r="T15" s="17">
        <v>1</v>
      </c>
      <c r="U15" s="18">
        <v>0.93100000000000005</v>
      </c>
      <c r="V15" s="17">
        <v>2</v>
      </c>
      <c r="W15" s="18">
        <v>55.607999999999997</v>
      </c>
      <c r="X15" s="18">
        <v>0.93100000000000005</v>
      </c>
      <c r="Y15" s="18">
        <v>54.677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69</v>
      </c>
      <c r="D18" s="17">
        <v>0</v>
      </c>
      <c r="E18" s="17">
        <v>69</v>
      </c>
      <c r="F18" s="17">
        <v>56</v>
      </c>
      <c r="G18" s="17">
        <v>0</v>
      </c>
      <c r="H18" s="17">
        <v>56</v>
      </c>
      <c r="I18" s="17">
        <v>0</v>
      </c>
      <c r="J18" s="18">
        <v>42.405999999999999</v>
      </c>
      <c r="K18" s="18">
        <v>42.405999999999999</v>
      </c>
      <c r="L18" s="17">
        <v>0</v>
      </c>
      <c r="M18" s="17">
        <v>0</v>
      </c>
      <c r="N18" s="17">
        <v>3</v>
      </c>
      <c r="O18" s="18">
        <v>0</v>
      </c>
      <c r="P18" s="17">
        <v>15</v>
      </c>
      <c r="Q18" s="18">
        <v>0</v>
      </c>
      <c r="R18" s="18">
        <v>17.536000000000001</v>
      </c>
      <c r="S18" s="18">
        <v>0</v>
      </c>
      <c r="T18" s="17">
        <v>1</v>
      </c>
      <c r="U18" s="18">
        <v>17.536000000000001</v>
      </c>
      <c r="V18" s="17">
        <v>1</v>
      </c>
      <c r="W18" s="18">
        <v>17.536000000000001</v>
      </c>
      <c r="X18" s="18">
        <v>17.536000000000001</v>
      </c>
      <c r="Y18" s="18">
        <v>0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55</v>
      </c>
      <c r="D19" s="17">
        <v>0</v>
      </c>
      <c r="E19" s="17">
        <v>55</v>
      </c>
      <c r="F19" s="17">
        <v>48</v>
      </c>
      <c r="G19" s="17">
        <v>0</v>
      </c>
      <c r="H19" s="17">
        <v>48</v>
      </c>
      <c r="I19" s="17">
        <v>0</v>
      </c>
      <c r="J19" s="18">
        <v>5.7799999999999994</v>
      </c>
      <c r="K19" s="18">
        <v>5.7799999999999994</v>
      </c>
      <c r="L19" s="17">
        <v>0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0.441</v>
      </c>
      <c r="S19" s="18">
        <v>0</v>
      </c>
      <c r="T19" s="17">
        <v>2</v>
      </c>
      <c r="U19" s="18">
        <v>0.441</v>
      </c>
      <c r="V19" s="17">
        <v>3</v>
      </c>
      <c r="W19" s="18">
        <v>5.5569999999999995</v>
      </c>
      <c r="X19" s="18">
        <v>0.441</v>
      </c>
      <c r="Y19" s="18">
        <v>5.1159999999999997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3</v>
      </c>
      <c r="D20" s="17">
        <v>0</v>
      </c>
      <c r="E20" s="17">
        <v>3</v>
      </c>
      <c r="F20" s="17">
        <v>5</v>
      </c>
      <c r="G20" s="17">
        <v>0</v>
      </c>
      <c r="H20" s="17">
        <v>5</v>
      </c>
      <c r="I20" s="17">
        <v>0</v>
      </c>
      <c r="J20" s="18">
        <v>7.0549999999999997</v>
      </c>
      <c r="K20" s="18">
        <v>7.0549999999999997</v>
      </c>
      <c r="L20" s="17">
        <v>0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62">
        <v>27.32</v>
      </c>
      <c r="S20" s="18">
        <v>0</v>
      </c>
      <c r="T20" s="17">
        <v>2</v>
      </c>
      <c r="U20" s="62">
        <v>27.32</v>
      </c>
      <c r="V20" s="17">
        <v>3</v>
      </c>
      <c r="W20" s="18">
        <v>35.073999999999998</v>
      </c>
      <c r="X20" s="18">
        <v>27.321000000000002</v>
      </c>
      <c r="Y20" s="18">
        <v>7.7530000000000001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151</v>
      </c>
      <c r="D21" s="17">
        <v>0</v>
      </c>
      <c r="E21" s="17">
        <v>151</v>
      </c>
      <c r="F21" s="17">
        <v>93</v>
      </c>
      <c r="G21" s="17">
        <v>0</v>
      </c>
      <c r="H21" s="17">
        <v>93</v>
      </c>
      <c r="I21" s="17">
        <v>0</v>
      </c>
      <c r="J21" s="18">
        <v>11.322000000000001</v>
      </c>
      <c r="K21" s="18">
        <v>12.75</v>
      </c>
      <c r="L21" s="17">
        <v>0</v>
      </c>
      <c r="M21" s="17">
        <v>0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13</v>
      </c>
      <c r="D22" s="17">
        <v>0</v>
      </c>
      <c r="E22" s="17">
        <v>13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94</v>
      </c>
      <c r="D23" s="17">
        <v>0</v>
      </c>
      <c r="E23" s="17">
        <v>94</v>
      </c>
      <c r="F23" s="17">
        <v>55</v>
      </c>
      <c r="G23" s="17">
        <v>0</v>
      </c>
      <c r="H23" s="17">
        <v>55</v>
      </c>
      <c r="I23" s="17">
        <v>0</v>
      </c>
      <c r="J23" s="18">
        <v>8.4320000000000004</v>
      </c>
      <c r="K23" s="18">
        <v>9.9280000000000008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3</v>
      </c>
      <c r="D24" s="17">
        <v>0</v>
      </c>
      <c r="E24" s="17">
        <v>3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41</v>
      </c>
      <c r="D25" s="17">
        <v>0</v>
      </c>
      <c r="E25" s="17">
        <v>41</v>
      </c>
      <c r="F25" s="17">
        <v>38</v>
      </c>
      <c r="G25" s="17">
        <v>0</v>
      </c>
      <c r="H25" s="17">
        <v>38</v>
      </c>
      <c r="I25" s="17">
        <v>0</v>
      </c>
      <c r="J25" s="18">
        <v>2.89</v>
      </c>
      <c r="K25" s="18">
        <v>2.8220000000000001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0" t="s">
        <v>46</v>
      </c>
      <c r="C26" s="17">
        <v>127</v>
      </c>
      <c r="D26" s="17">
        <v>0</v>
      </c>
      <c r="E26" s="17">
        <v>127</v>
      </c>
      <c r="F26" s="17">
        <v>91</v>
      </c>
      <c r="G26" s="17">
        <v>3</v>
      </c>
      <c r="H26" s="17">
        <v>88</v>
      </c>
      <c r="I26" s="17">
        <v>0</v>
      </c>
      <c r="J26" s="18">
        <v>30.480999999999995</v>
      </c>
      <c r="K26" s="18">
        <v>33.915000000000006</v>
      </c>
      <c r="L26" s="17">
        <v>4</v>
      </c>
      <c r="M26" s="17">
        <v>6</v>
      </c>
      <c r="N26" s="17">
        <v>5</v>
      </c>
      <c r="O26" s="18">
        <v>935.12400000000002</v>
      </c>
      <c r="P26" s="17">
        <v>14</v>
      </c>
      <c r="Q26" s="18">
        <v>9554.4560000000001</v>
      </c>
      <c r="R26" s="18">
        <v>3140.835</v>
      </c>
      <c r="S26" s="18">
        <v>3018.4369999999999</v>
      </c>
      <c r="T26" s="17">
        <v>25</v>
      </c>
      <c r="U26" s="18">
        <v>254.49800000000002</v>
      </c>
      <c r="V26" s="17">
        <v>49</v>
      </c>
      <c r="W26" s="18">
        <v>5566.1449999999995</v>
      </c>
      <c r="X26" s="18">
        <v>69.687999999999988</v>
      </c>
      <c r="Y26" s="18">
        <v>5496.4569999999994</v>
      </c>
      <c r="Z26" s="17">
        <v>0</v>
      </c>
      <c r="AA26" s="17">
        <v>0</v>
      </c>
    </row>
    <row r="27" spans="1:27" x14ac:dyDescent="0.25">
      <c r="A27" s="19">
        <v>1710</v>
      </c>
      <c r="B27" s="33" t="s">
        <v>47</v>
      </c>
      <c r="C27" s="17">
        <v>41</v>
      </c>
      <c r="D27" s="17">
        <v>0</v>
      </c>
      <c r="E27" s="17">
        <v>41</v>
      </c>
      <c r="F27" s="17">
        <v>56</v>
      </c>
      <c r="G27" s="17">
        <v>0</v>
      </c>
      <c r="H27" s="17">
        <v>56</v>
      </c>
      <c r="I27" s="17">
        <v>0</v>
      </c>
      <c r="J27" s="18">
        <v>7.2590000000000003</v>
      </c>
      <c r="K27" s="18">
        <v>7.4970000000000008</v>
      </c>
      <c r="L27" s="17">
        <v>4</v>
      </c>
      <c r="M27" s="17">
        <v>6</v>
      </c>
      <c r="N27" s="17">
        <v>4</v>
      </c>
      <c r="O27" s="18">
        <v>928.173</v>
      </c>
      <c r="P27" s="17">
        <v>13</v>
      </c>
      <c r="Q27" s="18">
        <v>9547.505000000001</v>
      </c>
      <c r="R27" s="18">
        <v>3048.6379999999999</v>
      </c>
      <c r="S27" s="18">
        <v>2989.5770000000002</v>
      </c>
      <c r="T27" s="17">
        <v>9</v>
      </c>
      <c r="U27" s="18">
        <v>187.26400000000001</v>
      </c>
      <c r="V27" s="17">
        <v>30</v>
      </c>
      <c r="W27" s="18">
        <v>5487.576</v>
      </c>
      <c r="X27" s="18">
        <v>13.557</v>
      </c>
      <c r="Y27" s="18">
        <v>5474.0189999999993</v>
      </c>
      <c r="Z27" s="17">
        <v>0</v>
      </c>
      <c r="AA27" s="17">
        <v>0</v>
      </c>
    </row>
    <row r="28" spans="1:27" ht="15.75" x14ac:dyDescent="0.25">
      <c r="A28" s="29">
        <v>1800</v>
      </c>
      <c r="B28" s="30" t="s">
        <v>48</v>
      </c>
      <c r="C28" s="17">
        <v>8</v>
      </c>
      <c r="D28" s="17">
        <v>0</v>
      </c>
      <c r="E28" s="17">
        <v>8</v>
      </c>
      <c r="F28" s="17">
        <v>14</v>
      </c>
      <c r="G28" s="17">
        <v>2</v>
      </c>
      <c r="H28" s="17">
        <v>13</v>
      </c>
      <c r="I28" s="17">
        <v>0</v>
      </c>
      <c r="J28" s="18">
        <v>2.2440000000000002</v>
      </c>
      <c r="K28" s="18">
        <v>2.2440000000000002</v>
      </c>
      <c r="L28" s="17">
        <v>0</v>
      </c>
      <c r="M28" s="17">
        <v>0</v>
      </c>
      <c r="N28" s="17">
        <v>0</v>
      </c>
      <c r="O28" s="18">
        <v>0</v>
      </c>
      <c r="P28" s="17">
        <v>2</v>
      </c>
      <c r="Q28" s="18">
        <v>310</v>
      </c>
      <c r="R28" s="18">
        <v>33</v>
      </c>
      <c r="S28" s="18">
        <v>0</v>
      </c>
      <c r="T28" s="17">
        <v>2</v>
      </c>
      <c r="U28" s="18">
        <v>33</v>
      </c>
      <c r="V28" s="17">
        <v>2</v>
      </c>
      <c r="W28" s="18">
        <v>37.213000000000001</v>
      </c>
      <c r="X28" s="18">
        <v>1</v>
      </c>
      <c r="Y28" s="18">
        <v>36.213000000000001</v>
      </c>
      <c r="Z28" s="17">
        <v>0</v>
      </c>
      <c r="AA28" s="17">
        <v>0</v>
      </c>
    </row>
    <row r="29" spans="1:27" x14ac:dyDescent="0.25">
      <c r="A29" s="19">
        <v>1810</v>
      </c>
      <c r="B29" s="33" t="s">
        <v>49</v>
      </c>
      <c r="C29" s="17">
        <v>8</v>
      </c>
      <c r="D29" s="17">
        <v>0</v>
      </c>
      <c r="E29" s="17">
        <v>8</v>
      </c>
      <c r="F29" s="17">
        <v>14</v>
      </c>
      <c r="G29" s="17">
        <v>2</v>
      </c>
      <c r="H29" s="17">
        <v>13</v>
      </c>
      <c r="I29" s="17">
        <v>0</v>
      </c>
      <c r="J29" s="18">
        <v>2.2440000000000002</v>
      </c>
      <c r="K29" s="18">
        <v>2.2440000000000002</v>
      </c>
      <c r="L29" s="17">
        <v>0</v>
      </c>
      <c r="M29" s="17">
        <v>0</v>
      </c>
      <c r="N29" s="17">
        <v>0</v>
      </c>
      <c r="O29" s="18">
        <v>0</v>
      </c>
      <c r="P29" s="17">
        <v>2</v>
      </c>
      <c r="Q29" s="18">
        <v>310</v>
      </c>
      <c r="R29" s="18">
        <v>33</v>
      </c>
      <c r="S29" s="18">
        <v>0</v>
      </c>
      <c r="T29" s="17">
        <v>2</v>
      </c>
      <c r="U29" s="18">
        <v>33</v>
      </c>
      <c r="V29" s="17">
        <v>2</v>
      </c>
      <c r="W29" s="18">
        <v>37.213000000000001</v>
      </c>
      <c r="X29" s="18">
        <v>1</v>
      </c>
      <c r="Y29" s="18">
        <v>36.213000000000001</v>
      </c>
      <c r="Z29" s="17">
        <v>0</v>
      </c>
      <c r="AA29" s="17">
        <v>0</v>
      </c>
    </row>
    <row r="30" spans="1:27" ht="15.75" x14ac:dyDescent="0.25">
      <c r="A30" s="29">
        <v>1900</v>
      </c>
      <c r="B30" s="30" t="s">
        <v>50</v>
      </c>
      <c r="C30" s="17">
        <v>72</v>
      </c>
      <c r="D30" s="17">
        <v>0</v>
      </c>
      <c r="E30" s="17">
        <v>72</v>
      </c>
      <c r="F30" s="17">
        <v>204</v>
      </c>
      <c r="G30" s="17">
        <v>10</v>
      </c>
      <c r="H30" s="17">
        <v>199</v>
      </c>
      <c r="I30" s="17">
        <v>0</v>
      </c>
      <c r="J30" s="18">
        <v>10.709999999999999</v>
      </c>
      <c r="K30" s="18">
        <v>9.333000000000002</v>
      </c>
      <c r="L30" s="17">
        <v>3</v>
      </c>
      <c r="M30" s="17">
        <v>1</v>
      </c>
      <c r="N30" s="17">
        <v>0</v>
      </c>
      <c r="O30" s="18">
        <v>0</v>
      </c>
      <c r="P30" s="17">
        <v>5</v>
      </c>
      <c r="Q30" s="18">
        <v>70.176000000000002</v>
      </c>
      <c r="R30" s="18">
        <v>904.37900000000002</v>
      </c>
      <c r="S30" s="18">
        <v>894.92700000000002</v>
      </c>
      <c r="T30" s="17">
        <v>2</v>
      </c>
      <c r="U30" s="18">
        <v>9.452</v>
      </c>
      <c r="V30" s="17">
        <v>7</v>
      </c>
      <c r="W30" s="18">
        <v>61.257999999999996</v>
      </c>
      <c r="X30" s="18">
        <v>9.452</v>
      </c>
      <c r="Y30" s="18">
        <v>51.805999999999997</v>
      </c>
      <c r="Z30" s="17">
        <v>0</v>
      </c>
      <c r="AA30" s="17">
        <v>0</v>
      </c>
    </row>
    <row r="31" spans="1:27" x14ac:dyDescent="0.25">
      <c r="A31" s="19">
        <v>1910</v>
      </c>
      <c r="B31" s="33" t="s">
        <v>49</v>
      </c>
      <c r="C31" s="17">
        <v>72</v>
      </c>
      <c r="D31" s="17">
        <v>0</v>
      </c>
      <c r="E31" s="17">
        <v>72</v>
      </c>
      <c r="F31" s="17">
        <v>199</v>
      </c>
      <c r="G31" s="17">
        <v>6</v>
      </c>
      <c r="H31" s="17">
        <v>195</v>
      </c>
      <c r="I31" s="17">
        <v>0</v>
      </c>
      <c r="J31" s="18">
        <v>9.0950000000000006</v>
      </c>
      <c r="K31" s="18">
        <v>8.7380000000000013</v>
      </c>
      <c r="L31" s="17">
        <v>2</v>
      </c>
      <c r="M31" s="17">
        <v>0</v>
      </c>
      <c r="N31" s="17">
        <v>0</v>
      </c>
      <c r="O31" s="18">
        <v>0</v>
      </c>
      <c r="P31" s="17">
        <v>5</v>
      </c>
      <c r="Q31" s="18">
        <v>70.176000000000002</v>
      </c>
      <c r="R31" s="18">
        <v>153.73099999999999</v>
      </c>
      <c r="S31" s="18">
        <v>145.84299999999999</v>
      </c>
      <c r="T31" s="17">
        <v>2</v>
      </c>
      <c r="U31" s="18">
        <v>9.452</v>
      </c>
      <c r="V31" s="17">
        <v>6</v>
      </c>
      <c r="W31" s="18">
        <v>61.257999999999996</v>
      </c>
      <c r="X31" s="18">
        <v>9.452</v>
      </c>
      <c r="Y31" s="18">
        <v>51.805999999999997</v>
      </c>
      <c r="Z31" s="17">
        <v>0</v>
      </c>
      <c r="AA31" s="17">
        <v>0</v>
      </c>
    </row>
    <row r="32" spans="1:27" ht="15.75" x14ac:dyDescent="0.25">
      <c r="A32" s="29">
        <v>2000</v>
      </c>
      <c r="B32" s="30" t="s">
        <v>51</v>
      </c>
      <c r="C32" s="17">
        <v>21</v>
      </c>
      <c r="D32" s="17">
        <v>0</v>
      </c>
      <c r="E32" s="17">
        <v>21</v>
      </c>
      <c r="F32" s="17">
        <v>6</v>
      </c>
      <c r="G32" s="17">
        <v>6</v>
      </c>
      <c r="H32" s="17">
        <v>0</v>
      </c>
      <c r="I32" s="17">
        <v>0</v>
      </c>
      <c r="J32" s="18">
        <v>0</v>
      </c>
      <c r="K32" s="18">
        <v>0</v>
      </c>
      <c r="L32" s="17">
        <v>2</v>
      </c>
      <c r="M32" s="17">
        <v>3</v>
      </c>
      <c r="N32" s="17">
        <v>3</v>
      </c>
      <c r="O32" s="18">
        <v>0</v>
      </c>
      <c r="P32" s="17">
        <v>7</v>
      </c>
      <c r="Q32" s="18">
        <v>0</v>
      </c>
      <c r="R32" s="18">
        <v>28476.445</v>
      </c>
      <c r="S32" s="18">
        <v>26562.942999999999</v>
      </c>
      <c r="T32" s="17">
        <v>2</v>
      </c>
      <c r="U32" s="18">
        <v>1913.5020000000002</v>
      </c>
      <c r="V32" s="17">
        <v>0</v>
      </c>
      <c r="W32" s="18">
        <v>0.90900000000000003</v>
      </c>
      <c r="X32" s="18">
        <v>0</v>
      </c>
      <c r="Y32" s="18">
        <v>0.90900000000000003</v>
      </c>
      <c r="Z32" s="17">
        <v>0</v>
      </c>
      <c r="AA32" s="17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D14" sqref="AD14"/>
    </sheetView>
  </sheetViews>
  <sheetFormatPr defaultRowHeight="15" x14ac:dyDescent="0.25"/>
  <cols>
    <col min="2" max="2" width="32.140625" customWidth="1"/>
    <col min="11" max="11" width="9.85546875" customWidth="1"/>
    <col min="15" max="15" width="11.28515625" customWidth="1"/>
    <col min="17" max="17" width="11.7109375" customWidth="1"/>
    <col min="18" max="18" width="11.42578125" bestFit="1" customWidth="1"/>
    <col min="19" max="19" width="12.42578125" bestFit="1" customWidth="1"/>
    <col min="21" max="21" width="14.140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25">
        <v>1000</v>
      </c>
      <c r="B6" s="26" t="s">
        <v>52</v>
      </c>
      <c r="C6" s="27">
        <v>2326</v>
      </c>
      <c r="D6" s="27">
        <v>33</v>
      </c>
      <c r="E6" s="27">
        <v>2293</v>
      </c>
      <c r="F6" s="27">
        <v>2026</v>
      </c>
      <c r="G6" s="27">
        <v>27</v>
      </c>
      <c r="H6" s="27">
        <v>2022</v>
      </c>
      <c r="I6" s="27">
        <v>3</v>
      </c>
      <c r="J6" s="27">
        <v>1034.3340000000001</v>
      </c>
      <c r="K6" s="27">
        <v>1032.6000000000001</v>
      </c>
      <c r="L6" s="27">
        <v>47</v>
      </c>
      <c r="M6" s="27">
        <v>35</v>
      </c>
      <c r="N6" s="27">
        <v>8</v>
      </c>
      <c r="O6" s="28">
        <v>260913.18600000002</v>
      </c>
      <c r="P6" s="27">
        <v>4</v>
      </c>
      <c r="Q6" s="28">
        <v>36349.479999999996</v>
      </c>
      <c r="R6" s="28">
        <v>157427.13099999999</v>
      </c>
      <c r="S6" s="28">
        <v>142784.13900000002</v>
      </c>
      <c r="T6" s="27">
        <v>165</v>
      </c>
      <c r="U6" s="27">
        <v>244884.95699999999</v>
      </c>
      <c r="V6" s="27">
        <v>157</v>
      </c>
      <c r="W6" s="28">
        <v>6201.3</v>
      </c>
      <c r="X6" s="28">
        <v>2424.107</v>
      </c>
      <c r="Y6" s="28">
        <v>3777.1930000000002</v>
      </c>
      <c r="Z6" s="27">
        <v>3</v>
      </c>
      <c r="AA6" s="27">
        <v>0</v>
      </c>
    </row>
    <row r="7" spans="1:27" ht="15.75" x14ac:dyDescent="0.25">
      <c r="A7" s="29">
        <v>1100</v>
      </c>
      <c r="B7" s="35" t="s">
        <v>74</v>
      </c>
      <c r="C7" s="44">
        <v>372</v>
      </c>
      <c r="D7" s="44">
        <v>13</v>
      </c>
      <c r="E7" s="17">
        <v>359</v>
      </c>
      <c r="F7" s="17">
        <v>246</v>
      </c>
      <c r="G7" s="17">
        <v>0</v>
      </c>
      <c r="H7" s="17">
        <v>246</v>
      </c>
      <c r="I7" s="17">
        <v>0</v>
      </c>
      <c r="J7" s="17">
        <v>111.65599999999999</v>
      </c>
      <c r="K7" s="17">
        <v>115.66799999999999</v>
      </c>
      <c r="L7" s="17">
        <v>2</v>
      </c>
      <c r="M7" s="17">
        <v>2</v>
      </c>
      <c r="N7" s="17">
        <v>0</v>
      </c>
      <c r="O7" s="17">
        <v>0</v>
      </c>
      <c r="P7" s="17">
        <v>1</v>
      </c>
      <c r="Q7" s="17">
        <v>22088.927</v>
      </c>
      <c r="R7" s="17">
        <v>1451.8869999999999</v>
      </c>
      <c r="S7" s="17">
        <v>0</v>
      </c>
      <c r="T7" s="17">
        <v>43</v>
      </c>
      <c r="U7" s="17">
        <v>1451.8869999999999</v>
      </c>
      <c r="V7" s="17">
        <v>40</v>
      </c>
      <c r="W7" s="18">
        <v>730.58699999999988</v>
      </c>
      <c r="X7" s="17">
        <v>582.93999999999983</v>
      </c>
      <c r="Y7" s="17">
        <v>147.64699999999999</v>
      </c>
      <c r="Z7" s="17">
        <v>0</v>
      </c>
      <c r="AA7" s="17">
        <v>0</v>
      </c>
    </row>
    <row r="8" spans="1:27" ht="15.75" x14ac:dyDescent="0.25">
      <c r="A8" s="19">
        <v>1110</v>
      </c>
      <c r="B8" s="51" t="s">
        <v>29</v>
      </c>
      <c r="C8" s="44">
        <v>272</v>
      </c>
      <c r="D8" s="44">
        <v>13</v>
      </c>
      <c r="E8" s="17">
        <v>259</v>
      </c>
      <c r="F8" s="17">
        <v>203</v>
      </c>
      <c r="G8" s="17">
        <v>0</v>
      </c>
      <c r="H8" s="17">
        <v>203</v>
      </c>
      <c r="I8" s="17">
        <v>0</v>
      </c>
      <c r="J8" s="17">
        <v>78.777999999999992</v>
      </c>
      <c r="K8" s="17">
        <v>82.789999999999992</v>
      </c>
      <c r="L8" s="17">
        <v>2</v>
      </c>
      <c r="M8" s="17">
        <v>2</v>
      </c>
      <c r="N8" s="17">
        <v>0</v>
      </c>
      <c r="O8" s="17">
        <v>0</v>
      </c>
      <c r="P8" s="17">
        <v>1</v>
      </c>
      <c r="Q8" s="17">
        <v>22088.927</v>
      </c>
      <c r="R8" s="17">
        <v>1392.7539999999999</v>
      </c>
      <c r="S8" s="17">
        <v>0</v>
      </c>
      <c r="T8" s="17">
        <v>41</v>
      </c>
      <c r="U8" s="17">
        <v>1392.7539999999999</v>
      </c>
      <c r="V8" s="17">
        <v>38</v>
      </c>
      <c r="W8" s="18">
        <v>535.46799999999985</v>
      </c>
      <c r="X8" s="17">
        <v>387.82099999999991</v>
      </c>
      <c r="Y8" s="17">
        <v>147.64699999999999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8">
        <v>0</v>
      </c>
      <c r="X9" s="17">
        <v>0</v>
      </c>
      <c r="Y9" s="17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8">
        <v>0</v>
      </c>
      <c r="X10" s="17">
        <v>0</v>
      </c>
      <c r="Y10" s="17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8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100</v>
      </c>
      <c r="D12" s="17">
        <v>0</v>
      </c>
      <c r="E12" s="17">
        <v>100</v>
      </c>
      <c r="F12" s="17">
        <v>43</v>
      </c>
      <c r="G12" s="17">
        <v>0</v>
      </c>
      <c r="H12" s="17">
        <v>43</v>
      </c>
      <c r="I12" s="17">
        <v>0</v>
      </c>
      <c r="J12" s="17">
        <v>32.878</v>
      </c>
      <c r="K12" s="17">
        <v>32.878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59.133000000000003</v>
      </c>
      <c r="S12" s="17">
        <v>0</v>
      </c>
      <c r="T12" s="17">
        <v>2</v>
      </c>
      <c r="U12" s="17">
        <v>59.133000000000003</v>
      </c>
      <c r="V12" s="17">
        <v>2</v>
      </c>
      <c r="W12" s="18">
        <v>195.11899999999997</v>
      </c>
      <c r="X12" s="17">
        <v>195.11899999999997</v>
      </c>
      <c r="Y12" s="17">
        <v>0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14</v>
      </c>
      <c r="D13" s="17">
        <v>9</v>
      </c>
      <c r="E13" s="17">
        <v>5</v>
      </c>
      <c r="F13" s="17">
        <v>10</v>
      </c>
      <c r="G13" s="17">
        <v>0</v>
      </c>
      <c r="H13" s="17">
        <v>10</v>
      </c>
      <c r="I13" s="17">
        <v>0</v>
      </c>
      <c r="J13" s="17">
        <v>1.36</v>
      </c>
      <c r="K13" s="17">
        <v>1.6320000000000001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22.48</v>
      </c>
      <c r="S13" s="17">
        <v>0</v>
      </c>
      <c r="T13" s="17">
        <v>2</v>
      </c>
      <c r="U13" s="17">
        <v>22.48</v>
      </c>
      <c r="V13" s="17">
        <v>3</v>
      </c>
      <c r="W13" s="18">
        <v>26.277000000000001</v>
      </c>
      <c r="X13" s="17">
        <v>22.48</v>
      </c>
      <c r="Y13" s="17">
        <v>3.7970000000000002</v>
      </c>
      <c r="Z13" s="17">
        <v>3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14</v>
      </c>
      <c r="D14" s="17">
        <v>9</v>
      </c>
      <c r="E14" s="17">
        <v>5</v>
      </c>
      <c r="F14" s="17">
        <v>10</v>
      </c>
      <c r="G14" s="17">
        <v>0</v>
      </c>
      <c r="H14" s="17">
        <v>10</v>
      </c>
      <c r="I14" s="17">
        <v>0</v>
      </c>
      <c r="J14" s="17">
        <v>1.36</v>
      </c>
      <c r="K14" s="17">
        <v>1.6320000000000001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22.48</v>
      </c>
      <c r="S14" s="17">
        <v>0</v>
      </c>
      <c r="T14" s="17">
        <v>2</v>
      </c>
      <c r="U14" s="17">
        <v>22.48</v>
      </c>
      <c r="V14" s="17">
        <v>3</v>
      </c>
      <c r="W14" s="18">
        <v>26.277000000000001</v>
      </c>
      <c r="X14" s="17">
        <v>22.48</v>
      </c>
      <c r="Y14" s="17">
        <v>3.7970000000000002</v>
      </c>
      <c r="Z14" s="17">
        <v>3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14</v>
      </c>
      <c r="D15" s="17">
        <v>9</v>
      </c>
      <c r="E15" s="17">
        <v>5</v>
      </c>
      <c r="F15" s="17">
        <v>10</v>
      </c>
      <c r="G15" s="17">
        <v>0</v>
      </c>
      <c r="H15" s="17">
        <v>10</v>
      </c>
      <c r="I15" s="17">
        <v>0</v>
      </c>
      <c r="J15" s="17">
        <v>1.36</v>
      </c>
      <c r="K15" s="17">
        <v>1.6320000000000001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22.48</v>
      </c>
      <c r="S15" s="17">
        <v>0</v>
      </c>
      <c r="T15" s="17">
        <v>2</v>
      </c>
      <c r="U15" s="17">
        <v>22.48</v>
      </c>
      <c r="V15" s="17">
        <v>3</v>
      </c>
      <c r="W15" s="18">
        <v>26.277000000000001</v>
      </c>
      <c r="X15" s="17">
        <v>22.48</v>
      </c>
      <c r="Y15" s="17">
        <v>3.7970000000000002</v>
      </c>
      <c r="Z15" s="17">
        <v>3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8">
        <v>0</v>
      </c>
      <c r="X16" s="17">
        <v>0</v>
      </c>
      <c r="Y16" s="17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8">
        <v>0</v>
      </c>
      <c r="X17" s="17">
        <v>0</v>
      </c>
      <c r="Y17" s="17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205</v>
      </c>
      <c r="D18" s="17">
        <v>5</v>
      </c>
      <c r="E18" s="17">
        <v>200</v>
      </c>
      <c r="F18" s="17">
        <v>103</v>
      </c>
      <c r="G18" s="17">
        <v>0</v>
      </c>
      <c r="H18" s="17">
        <v>104</v>
      </c>
      <c r="I18" s="17">
        <v>0</v>
      </c>
      <c r="J18" s="17">
        <v>49.249000000000002</v>
      </c>
      <c r="K18" s="17">
        <v>45.644999999999996</v>
      </c>
      <c r="L18" s="17">
        <v>3</v>
      </c>
      <c r="M18" s="17">
        <v>0</v>
      </c>
      <c r="N18" s="17">
        <v>2</v>
      </c>
      <c r="O18" s="17">
        <v>230003.459</v>
      </c>
      <c r="P18" s="17">
        <v>1</v>
      </c>
      <c r="Q18" s="17">
        <v>1032.72</v>
      </c>
      <c r="R18" s="17">
        <v>1155.1790000000001</v>
      </c>
      <c r="S18" s="17">
        <v>308.36599999999999</v>
      </c>
      <c r="T18" s="17">
        <v>27</v>
      </c>
      <c r="U18" s="17">
        <v>1394.711</v>
      </c>
      <c r="V18" s="17">
        <v>30</v>
      </c>
      <c r="W18" s="18">
        <v>593.32399999999996</v>
      </c>
      <c r="X18" s="17">
        <v>9.2489999999999988</v>
      </c>
      <c r="Y18" s="17">
        <v>584.07500000000005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126</v>
      </c>
      <c r="D19" s="17">
        <v>2</v>
      </c>
      <c r="E19" s="17">
        <v>124</v>
      </c>
      <c r="F19" s="17">
        <v>42</v>
      </c>
      <c r="G19" s="17">
        <v>0</v>
      </c>
      <c r="H19" s="17">
        <v>42</v>
      </c>
      <c r="I19" s="17">
        <v>0</v>
      </c>
      <c r="J19" s="17">
        <v>21.658000000000001</v>
      </c>
      <c r="K19" s="17">
        <v>21.436999999999998</v>
      </c>
      <c r="L19" s="17">
        <v>1</v>
      </c>
      <c r="M19" s="17">
        <v>1</v>
      </c>
      <c r="N19" s="17">
        <v>0</v>
      </c>
      <c r="O19" s="17">
        <v>0</v>
      </c>
      <c r="P19" s="17">
        <v>0</v>
      </c>
      <c r="Q19" s="17">
        <v>0</v>
      </c>
      <c r="R19" s="17">
        <v>65.312999999999988</v>
      </c>
      <c r="S19" s="17">
        <v>0</v>
      </c>
      <c r="T19" s="17">
        <v>18</v>
      </c>
      <c r="U19" s="17">
        <v>229036.052</v>
      </c>
      <c r="V19" s="17">
        <v>13</v>
      </c>
      <c r="W19" s="18">
        <v>64.470999999999989</v>
      </c>
      <c r="X19" s="17">
        <v>64.470999999999989</v>
      </c>
      <c r="Y19" s="17">
        <v>0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109</v>
      </c>
      <c r="D20" s="17">
        <v>0</v>
      </c>
      <c r="E20" s="17">
        <v>109</v>
      </c>
      <c r="F20" s="17">
        <v>2</v>
      </c>
      <c r="G20" s="17">
        <v>0</v>
      </c>
      <c r="H20" s="17">
        <v>2</v>
      </c>
      <c r="I20" s="17">
        <v>0</v>
      </c>
      <c r="J20" s="17">
        <v>12.75</v>
      </c>
      <c r="K20" s="17">
        <v>12.75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23.746000000000002</v>
      </c>
      <c r="S20" s="17">
        <v>0</v>
      </c>
      <c r="T20" s="17">
        <v>2</v>
      </c>
      <c r="U20" s="17">
        <v>23.746000000000002</v>
      </c>
      <c r="V20" s="17">
        <v>1</v>
      </c>
      <c r="W20" s="18">
        <v>9.0039999999999996</v>
      </c>
      <c r="X20" s="17">
        <v>9.0039999999999996</v>
      </c>
      <c r="Y20" s="17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45">
        <v>572</v>
      </c>
      <c r="D21" s="45">
        <v>0</v>
      </c>
      <c r="E21" s="17">
        <v>572</v>
      </c>
      <c r="F21" s="17">
        <v>620</v>
      </c>
      <c r="G21" s="17">
        <v>0</v>
      </c>
      <c r="H21" s="17">
        <v>619</v>
      </c>
      <c r="I21" s="17">
        <v>0</v>
      </c>
      <c r="J21" s="17">
        <v>338.827</v>
      </c>
      <c r="K21" s="17">
        <v>337.21199999999999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8">
        <v>0</v>
      </c>
      <c r="X21" s="17">
        <v>0</v>
      </c>
      <c r="Y21" s="17">
        <v>0</v>
      </c>
      <c r="Z21" s="17">
        <v>0</v>
      </c>
      <c r="AA21" s="17">
        <v>0</v>
      </c>
    </row>
    <row r="22" spans="1:27" x14ac:dyDescent="0.25">
      <c r="A22" s="19">
        <v>1610</v>
      </c>
      <c r="B22" s="51" t="s">
        <v>42</v>
      </c>
      <c r="C22" s="45">
        <v>0</v>
      </c>
      <c r="D22" s="45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8">
        <v>0</v>
      </c>
      <c r="X22" s="17">
        <v>0</v>
      </c>
      <c r="Y22" s="17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45">
        <v>570</v>
      </c>
      <c r="D23" s="45">
        <v>0</v>
      </c>
      <c r="E23" s="17">
        <v>570</v>
      </c>
      <c r="F23" s="17">
        <v>617</v>
      </c>
      <c r="G23" s="17">
        <v>0</v>
      </c>
      <c r="H23" s="17">
        <v>616</v>
      </c>
      <c r="I23" s="17">
        <v>0</v>
      </c>
      <c r="J23" s="17">
        <v>338.36799999999999</v>
      </c>
      <c r="K23" s="17">
        <v>336.63400000000001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8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45">
        <v>2</v>
      </c>
      <c r="D24" s="45">
        <v>0</v>
      </c>
      <c r="E24" s="17">
        <v>2</v>
      </c>
      <c r="F24" s="17">
        <v>3</v>
      </c>
      <c r="G24" s="17">
        <v>0</v>
      </c>
      <c r="H24" s="17">
        <v>3</v>
      </c>
      <c r="I24" s="17">
        <v>0</v>
      </c>
      <c r="J24" s="17">
        <v>0.45900000000000007</v>
      </c>
      <c r="K24" s="17">
        <v>0.57800000000000007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8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8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17">
        <v>660</v>
      </c>
      <c r="D26" s="17">
        <v>2</v>
      </c>
      <c r="E26" s="17">
        <v>658</v>
      </c>
      <c r="F26" s="17">
        <v>782</v>
      </c>
      <c r="G26" s="17">
        <v>5</v>
      </c>
      <c r="H26" s="17">
        <v>784</v>
      </c>
      <c r="I26" s="17">
        <v>1</v>
      </c>
      <c r="J26" s="17">
        <v>456.77600000000001</v>
      </c>
      <c r="K26" s="17">
        <v>453.86900000000003</v>
      </c>
      <c r="L26" s="17">
        <v>26</v>
      </c>
      <c r="M26" s="17">
        <v>22</v>
      </c>
      <c r="N26" s="17">
        <v>5</v>
      </c>
      <c r="O26" s="17">
        <v>24926.977999999999</v>
      </c>
      <c r="P26" s="17">
        <v>2</v>
      </c>
      <c r="Q26" s="17">
        <v>13227.832999999999</v>
      </c>
      <c r="R26" s="17">
        <v>46635.850999999995</v>
      </c>
      <c r="S26" s="17">
        <v>36063.675000000003</v>
      </c>
      <c r="T26" s="17">
        <v>64</v>
      </c>
      <c r="U26" s="17">
        <v>12495.175999999999</v>
      </c>
      <c r="V26" s="17">
        <v>64</v>
      </c>
      <c r="W26" s="18">
        <v>4695.4319999999998</v>
      </c>
      <c r="X26" s="17">
        <v>1666.578</v>
      </c>
      <c r="Y26" s="17">
        <v>3028.8540000000003</v>
      </c>
      <c r="Z26" s="17">
        <v>0</v>
      </c>
      <c r="AA26" s="17">
        <v>0</v>
      </c>
    </row>
    <row r="27" spans="1:27" x14ac:dyDescent="0.25">
      <c r="A27" s="19">
        <v>1710</v>
      </c>
      <c r="B27" s="51" t="s">
        <v>47</v>
      </c>
      <c r="C27" s="17">
        <v>361</v>
      </c>
      <c r="D27" s="17">
        <v>2</v>
      </c>
      <c r="E27" s="17">
        <v>359</v>
      </c>
      <c r="F27" s="17">
        <v>441</v>
      </c>
      <c r="G27" s="17">
        <v>4</v>
      </c>
      <c r="H27" s="17">
        <v>442</v>
      </c>
      <c r="I27" s="17">
        <v>1</v>
      </c>
      <c r="J27" s="17">
        <v>299.52299999999997</v>
      </c>
      <c r="K27" s="17">
        <v>307.95399999999995</v>
      </c>
      <c r="L27" s="17">
        <v>23</v>
      </c>
      <c r="M27" s="17">
        <v>19</v>
      </c>
      <c r="N27" s="17">
        <v>5</v>
      </c>
      <c r="O27" s="17">
        <v>24926.977999999999</v>
      </c>
      <c r="P27" s="17">
        <v>2</v>
      </c>
      <c r="Q27" s="17">
        <v>13227.832999999999</v>
      </c>
      <c r="R27" s="17">
        <v>45214.94</v>
      </c>
      <c r="S27" s="17">
        <v>35305.582000000002</v>
      </c>
      <c r="T27" s="17">
        <v>39</v>
      </c>
      <c r="U27" s="17">
        <v>11832.358</v>
      </c>
      <c r="V27" s="17">
        <v>45</v>
      </c>
      <c r="W27" s="18">
        <v>4638.8589999999995</v>
      </c>
      <c r="X27" s="17">
        <v>1610.0049999999999</v>
      </c>
      <c r="Y27" s="17">
        <v>3028.8540000000003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17">
        <v>52</v>
      </c>
      <c r="D28" s="17">
        <v>0</v>
      </c>
      <c r="E28" s="17">
        <v>52</v>
      </c>
      <c r="F28" s="17">
        <v>85</v>
      </c>
      <c r="G28" s="17">
        <v>3</v>
      </c>
      <c r="H28" s="17">
        <v>84</v>
      </c>
      <c r="I28" s="17">
        <v>0</v>
      </c>
      <c r="J28" s="17">
        <v>20.263999999999999</v>
      </c>
      <c r="K28" s="17">
        <v>22.320999999999998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102</v>
      </c>
      <c r="S28" s="17">
        <v>0</v>
      </c>
      <c r="T28" s="17">
        <v>1</v>
      </c>
      <c r="U28" s="17">
        <v>8</v>
      </c>
      <c r="V28" s="17">
        <v>0</v>
      </c>
      <c r="W28" s="18">
        <v>0</v>
      </c>
      <c r="X28" s="17">
        <v>0</v>
      </c>
      <c r="Y28" s="17">
        <v>0</v>
      </c>
      <c r="Z28" s="17">
        <v>0</v>
      </c>
      <c r="AA28" s="17">
        <v>0</v>
      </c>
    </row>
    <row r="29" spans="1:27" x14ac:dyDescent="0.25">
      <c r="A29" s="19">
        <v>1810</v>
      </c>
      <c r="B29" s="51" t="s">
        <v>49</v>
      </c>
      <c r="C29" s="17">
        <v>45</v>
      </c>
      <c r="D29" s="17">
        <v>0</v>
      </c>
      <c r="E29" s="17">
        <v>45</v>
      </c>
      <c r="F29" s="17">
        <v>75</v>
      </c>
      <c r="G29" s="17">
        <v>3</v>
      </c>
      <c r="H29" s="17">
        <v>74</v>
      </c>
      <c r="I29" s="17">
        <v>0</v>
      </c>
      <c r="J29" s="17">
        <v>16.728000000000002</v>
      </c>
      <c r="K29" s="17">
        <v>18.887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102</v>
      </c>
      <c r="S29" s="17">
        <v>0</v>
      </c>
      <c r="T29" s="17">
        <v>1</v>
      </c>
      <c r="U29" s="17">
        <v>8</v>
      </c>
      <c r="V29" s="17">
        <v>0</v>
      </c>
      <c r="W29" s="18">
        <v>0</v>
      </c>
      <c r="X29" s="17">
        <v>0</v>
      </c>
      <c r="Y29" s="17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17">
        <v>104</v>
      </c>
      <c r="D30" s="17">
        <v>0</v>
      </c>
      <c r="E30" s="17">
        <v>104</v>
      </c>
      <c r="F30" s="17">
        <v>132</v>
      </c>
      <c r="G30" s="17">
        <v>16</v>
      </c>
      <c r="H30" s="17">
        <v>127</v>
      </c>
      <c r="I30" s="17">
        <v>1</v>
      </c>
      <c r="J30" s="17">
        <v>18.274999999999999</v>
      </c>
      <c r="K30" s="17">
        <v>17.935000000000002</v>
      </c>
      <c r="L30" s="17">
        <v>9</v>
      </c>
      <c r="M30" s="17">
        <v>4</v>
      </c>
      <c r="N30" s="17">
        <v>0</v>
      </c>
      <c r="O30" s="17">
        <v>0</v>
      </c>
      <c r="P30" s="17">
        <v>0</v>
      </c>
      <c r="Q30" s="17">
        <v>0</v>
      </c>
      <c r="R30" s="17">
        <v>32252.1</v>
      </c>
      <c r="S30" s="17">
        <v>31274.881999999998</v>
      </c>
      <c r="T30" s="17">
        <v>7</v>
      </c>
      <c r="U30" s="17">
        <v>412.86899999999997</v>
      </c>
      <c r="V30" s="17">
        <v>5</v>
      </c>
      <c r="W30" s="18">
        <v>42.168999999999997</v>
      </c>
      <c r="X30" s="17">
        <v>29.349</v>
      </c>
      <c r="Y30" s="17">
        <v>12.82</v>
      </c>
      <c r="Z30" s="17">
        <v>0</v>
      </c>
      <c r="AA30" s="17">
        <v>0</v>
      </c>
    </row>
    <row r="31" spans="1:27" x14ac:dyDescent="0.25">
      <c r="A31" s="19">
        <v>1910</v>
      </c>
      <c r="B31" s="51" t="s">
        <v>49</v>
      </c>
      <c r="C31" s="17">
        <v>100</v>
      </c>
      <c r="D31" s="17">
        <v>0</v>
      </c>
      <c r="E31" s="17">
        <v>100</v>
      </c>
      <c r="F31" s="17">
        <v>127</v>
      </c>
      <c r="G31" s="17">
        <v>16</v>
      </c>
      <c r="H31" s="17">
        <v>120</v>
      </c>
      <c r="I31" s="17">
        <v>1</v>
      </c>
      <c r="J31" s="17">
        <v>17.527000000000001</v>
      </c>
      <c r="K31" s="17">
        <v>16.982999999999997</v>
      </c>
      <c r="L31" s="17">
        <v>4</v>
      </c>
      <c r="M31" s="17">
        <v>2</v>
      </c>
      <c r="N31" s="17">
        <v>0</v>
      </c>
      <c r="O31" s="17">
        <v>0</v>
      </c>
      <c r="P31" s="17">
        <v>0</v>
      </c>
      <c r="Q31" s="17">
        <v>0</v>
      </c>
      <c r="R31" s="17">
        <v>5502.299</v>
      </c>
      <c r="S31" s="17">
        <v>4525.0810000000001</v>
      </c>
      <c r="T31" s="17">
        <v>7</v>
      </c>
      <c r="U31" s="17">
        <v>412.86899999999997</v>
      </c>
      <c r="V31" s="17">
        <v>5</v>
      </c>
      <c r="W31" s="18">
        <v>42.168999999999997</v>
      </c>
      <c r="X31" s="17">
        <v>29.349</v>
      </c>
      <c r="Y31" s="17">
        <v>12.82</v>
      </c>
      <c r="Z31" s="17">
        <v>0</v>
      </c>
      <c r="AA31" s="17">
        <v>0</v>
      </c>
    </row>
    <row r="32" spans="1:27" ht="15.75" x14ac:dyDescent="0.25">
      <c r="A32" s="29">
        <v>2000</v>
      </c>
      <c r="B32" s="35" t="s">
        <v>51</v>
      </c>
      <c r="C32" s="17">
        <v>112</v>
      </c>
      <c r="D32" s="17">
        <v>2</v>
      </c>
      <c r="E32" s="17">
        <v>110</v>
      </c>
      <c r="F32" s="17">
        <v>4</v>
      </c>
      <c r="G32" s="17">
        <v>3</v>
      </c>
      <c r="H32" s="17">
        <v>4</v>
      </c>
      <c r="I32" s="17">
        <v>1</v>
      </c>
      <c r="J32" s="17">
        <v>3.5190000000000001</v>
      </c>
      <c r="K32" s="17">
        <v>4.1310000000000002</v>
      </c>
      <c r="L32" s="17">
        <v>6</v>
      </c>
      <c r="M32" s="17">
        <v>6</v>
      </c>
      <c r="N32" s="17">
        <v>1</v>
      </c>
      <c r="O32" s="17">
        <v>5982.7489999999998</v>
      </c>
      <c r="P32" s="17">
        <v>0</v>
      </c>
      <c r="Q32" s="17">
        <v>0</v>
      </c>
      <c r="R32" s="17">
        <v>75718.574999999983</v>
      </c>
      <c r="S32" s="17">
        <v>75137.216</v>
      </c>
      <c r="T32" s="17">
        <v>1</v>
      </c>
      <c r="U32" s="17">
        <v>40.036000000000001</v>
      </c>
      <c r="V32" s="17">
        <v>1</v>
      </c>
      <c r="W32" s="18">
        <v>40.036000000000001</v>
      </c>
      <c r="X32" s="17">
        <v>40.036000000000001</v>
      </c>
      <c r="Y32" s="17">
        <v>0</v>
      </c>
      <c r="Z32" s="17">
        <v>0</v>
      </c>
      <c r="AA32" s="17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5" zoomScale="80" zoomScaleNormal="80" workbookViewId="0">
      <selection activeCell="AD22" sqref="AD22"/>
    </sheetView>
  </sheetViews>
  <sheetFormatPr defaultRowHeight="15" x14ac:dyDescent="0.25"/>
  <cols>
    <col min="2" max="2" width="29.28515625" customWidth="1"/>
    <col min="15" max="15" width="13.28515625" customWidth="1"/>
    <col min="17" max="17" width="12.85546875" customWidth="1"/>
    <col min="18" max="18" width="13.28515625" customWidth="1"/>
    <col min="19" max="19" width="11.7109375" customWidth="1"/>
    <col min="21" max="21" width="12.7109375" customWidth="1"/>
    <col min="23" max="23" width="10" customWidth="1"/>
    <col min="24" max="24" width="10.42578125" customWidth="1"/>
    <col min="25" max="25" width="10.28515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51.75" x14ac:dyDescent="0.25">
      <c r="A6" s="25">
        <v>1000</v>
      </c>
      <c r="B6" s="26" t="s">
        <v>76</v>
      </c>
      <c r="C6" s="27">
        <v>2582</v>
      </c>
      <c r="D6" s="27">
        <v>143</v>
      </c>
      <c r="E6" s="27">
        <v>2439</v>
      </c>
      <c r="F6" s="27">
        <v>468</v>
      </c>
      <c r="G6" s="27">
        <v>101</v>
      </c>
      <c r="H6" s="27">
        <v>404</v>
      </c>
      <c r="I6" s="27">
        <v>0</v>
      </c>
      <c r="J6" s="28">
        <v>100.41500000000001</v>
      </c>
      <c r="K6" s="28">
        <v>96.828000000000003</v>
      </c>
      <c r="L6" s="27">
        <v>39</v>
      </c>
      <c r="M6" s="27">
        <v>16</v>
      </c>
      <c r="N6" s="27">
        <v>1</v>
      </c>
      <c r="O6" s="28">
        <v>2494.913</v>
      </c>
      <c r="P6" s="27">
        <v>7</v>
      </c>
      <c r="Q6" s="28">
        <v>16603.148000000001</v>
      </c>
      <c r="R6" s="28">
        <v>155400.28000000003</v>
      </c>
      <c r="S6" s="28">
        <v>20556.237999999998</v>
      </c>
      <c r="T6" s="27">
        <v>100</v>
      </c>
      <c r="U6" s="28">
        <v>165187.24500000002</v>
      </c>
      <c r="V6" s="27">
        <v>81</v>
      </c>
      <c r="W6" s="28">
        <v>15080.78</v>
      </c>
      <c r="X6" s="28">
        <v>2709.855</v>
      </c>
      <c r="Y6" s="28">
        <v>12370.924999999999</v>
      </c>
      <c r="Z6" s="27">
        <v>1</v>
      </c>
      <c r="AA6" s="27">
        <v>0</v>
      </c>
    </row>
    <row r="7" spans="1:27" ht="27.75" x14ac:dyDescent="0.25">
      <c r="A7" s="29">
        <v>1100</v>
      </c>
      <c r="B7" s="35" t="s">
        <v>74</v>
      </c>
      <c r="C7" s="17">
        <v>408</v>
      </c>
      <c r="D7" s="17">
        <v>65</v>
      </c>
      <c r="E7" s="17">
        <v>343</v>
      </c>
      <c r="F7" s="17">
        <v>54</v>
      </c>
      <c r="G7" s="17">
        <v>3</v>
      </c>
      <c r="H7" s="17">
        <v>52</v>
      </c>
      <c r="I7" s="17">
        <v>0</v>
      </c>
      <c r="J7" s="18">
        <v>19.053000000000001</v>
      </c>
      <c r="K7" s="18">
        <v>19.052999999999997</v>
      </c>
      <c r="L7" s="17">
        <v>8</v>
      </c>
      <c r="M7" s="17">
        <v>1</v>
      </c>
      <c r="N7" s="17">
        <v>0</v>
      </c>
      <c r="O7" s="18">
        <v>0</v>
      </c>
      <c r="P7" s="17">
        <v>2</v>
      </c>
      <c r="Q7" s="18">
        <v>561.50800000000004</v>
      </c>
      <c r="R7" s="18">
        <v>928.45699999999999</v>
      </c>
      <c r="S7" s="18">
        <v>0</v>
      </c>
      <c r="T7" s="17">
        <v>25</v>
      </c>
      <c r="U7" s="18">
        <v>26624.285</v>
      </c>
      <c r="V7" s="17">
        <v>16</v>
      </c>
      <c r="W7" s="18">
        <v>1657.4959999999999</v>
      </c>
      <c r="X7" s="18">
        <v>520.44799999999998</v>
      </c>
      <c r="Y7" s="18">
        <v>1137.048</v>
      </c>
      <c r="Z7" s="17">
        <v>0</v>
      </c>
      <c r="AA7" s="17">
        <v>0</v>
      </c>
    </row>
    <row r="8" spans="1:27" ht="15.75" x14ac:dyDescent="0.25">
      <c r="A8" s="19">
        <v>1110</v>
      </c>
      <c r="B8" s="51" t="s">
        <v>29</v>
      </c>
      <c r="C8" s="17">
        <v>392</v>
      </c>
      <c r="D8" s="17">
        <v>50</v>
      </c>
      <c r="E8" s="17">
        <v>342</v>
      </c>
      <c r="F8" s="17">
        <v>42</v>
      </c>
      <c r="G8" s="17">
        <v>2</v>
      </c>
      <c r="H8" s="17">
        <v>41</v>
      </c>
      <c r="I8" s="17">
        <v>0</v>
      </c>
      <c r="J8" s="18">
        <v>15.381</v>
      </c>
      <c r="K8" s="18">
        <v>15.244999999999999</v>
      </c>
      <c r="L8" s="17">
        <v>8</v>
      </c>
      <c r="M8" s="17">
        <v>1</v>
      </c>
      <c r="N8" s="17">
        <v>0</v>
      </c>
      <c r="O8" s="18">
        <v>0</v>
      </c>
      <c r="P8" s="17">
        <v>1</v>
      </c>
      <c r="Q8" s="18">
        <v>497.11399999999998</v>
      </c>
      <c r="R8" s="18">
        <v>925.65499999999997</v>
      </c>
      <c r="S8" s="18">
        <v>0</v>
      </c>
      <c r="T8" s="17">
        <v>21</v>
      </c>
      <c r="U8" s="18">
        <v>2227.384</v>
      </c>
      <c r="V8" s="17">
        <v>12</v>
      </c>
      <c r="W8" s="18">
        <v>272.12599999999998</v>
      </c>
      <c r="X8" s="18">
        <v>85.545999999999992</v>
      </c>
      <c r="Y8" s="18">
        <v>186.58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16</v>
      </c>
      <c r="D12" s="17">
        <v>15</v>
      </c>
      <c r="E12" s="17">
        <v>1</v>
      </c>
      <c r="F12" s="17">
        <v>12</v>
      </c>
      <c r="G12" s="17">
        <v>1</v>
      </c>
      <c r="H12" s="17">
        <v>11</v>
      </c>
      <c r="I12" s="17">
        <v>0</v>
      </c>
      <c r="J12" s="18">
        <v>3.6719999999999997</v>
      </c>
      <c r="K12" s="18">
        <v>3.8079999999999998</v>
      </c>
      <c r="L12" s="17">
        <v>0</v>
      </c>
      <c r="M12" s="17">
        <v>0</v>
      </c>
      <c r="N12" s="17">
        <v>0</v>
      </c>
      <c r="O12" s="18">
        <v>0</v>
      </c>
      <c r="P12" s="17">
        <v>1</v>
      </c>
      <c r="Q12" s="18">
        <v>64.394000000000005</v>
      </c>
      <c r="R12" s="18">
        <v>2.802</v>
      </c>
      <c r="S12" s="18">
        <v>0</v>
      </c>
      <c r="T12" s="17">
        <v>4</v>
      </c>
      <c r="U12" s="18">
        <v>24396.900999999998</v>
      </c>
      <c r="V12" s="17">
        <v>4</v>
      </c>
      <c r="W12" s="18">
        <v>1385.37</v>
      </c>
      <c r="X12" s="18">
        <v>434.90199999999999</v>
      </c>
      <c r="Y12" s="18">
        <v>950.46800000000007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317</v>
      </c>
      <c r="D13" s="17">
        <v>12</v>
      </c>
      <c r="E13" s="17">
        <v>305</v>
      </c>
      <c r="F13" s="17">
        <v>11</v>
      </c>
      <c r="G13" s="17">
        <v>0</v>
      </c>
      <c r="H13" s="17">
        <v>11</v>
      </c>
      <c r="I13" s="17">
        <v>0</v>
      </c>
      <c r="J13" s="18">
        <v>2.125</v>
      </c>
      <c r="K13" s="18">
        <v>1.9890000000000001</v>
      </c>
      <c r="L13" s="17">
        <v>1</v>
      </c>
      <c r="M13" s="17">
        <v>0</v>
      </c>
      <c r="N13" s="17">
        <v>1</v>
      </c>
      <c r="O13" s="18">
        <v>2494.913</v>
      </c>
      <c r="P13" s="17">
        <v>2</v>
      </c>
      <c r="Q13" s="18">
        <v>4557.9180000000006</v>
      </c>
      <c r="R13" s="18">
        <v>122692.10500000001</v>
      </c>
      <c r="S13" s="18">
        <v>0</v>
      </c>
      <c r="T13" s="17">
        <v>10</v>
      </c>
      <c r="U13" s="18">
        <v>130208.876</v>
      </c>
      <c r="V13" s="17">
        <v>6</v>
      </c>
      <c r="W13" s="18">
        <v>521.79099999999994</v>
      </c>
      <c r="X13" s="18">
        <v>521.79099999999994</v>
      </c>
      <c r="Y13" s="18">
        <v>0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317</v>
      </c>
      <c r="D14" s="17">
        <v>12</v>
      </c>
      <c r="E14" s="17">
        <v>305</v>
      </c>
      <c r="F14" s="17">
        <v>11</v>
      </c>
      <c r="G14" s="17">
        <v>0</v>
      </c>
      <c r="H14" s="17">
        <v>11</v>
      </c>
      <c r="I14" s="17">
        <v>0</v>
      </c>
      <c r="J14" s="18">
        <v>2.125</v>
      </c>
      <c r="K14" s="18">
        <v>1.9890000000000001</v>
      </c>
      <c r="L14" s="17">
        <v>1</v>
      </c>
      <c r="M14" s="17">
        <v>0</v>
      </c>
      <c r="N14" s="17">
        <v>1</v>
      </c>
      <c r="O14" s="18">
        <v>2494.913</v>
      </c>
      <c r="P14" s="17">
        <v>2</v>
      </c>
      <c r="Q14" s="18">
        <v>4557.9180000000006</v>
      </c>
      <c r="R14" s="18">
        <v>122692.10500000001</v>
      </c>
      <c r="S14" s="18">
        <v>0</v>
      </c>
      <c r="T14" s="17">
        <v>10</v>
      </c>
      <c r="U14" s="18">
        <v>130208.876</v>
      </c>
      <c r="V14" s="17">
        <v>6</v>
      </c>
      <c r="W14" s="18">
        <v>521.79099999999994</v>
      </c>
      <c r="X14" s="18">
        <v>521.79099999999994</v>
      </c>
      <c r="Y14" s="18">
        <v>0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317</v>
      </c>
      <c r="D15" s="17">
        <v>12</v>
      </c>
      <c r="E15" s="17">
        <v>305</v>
      </c>
      <c r="F15" s="17">
        <v>11</v>
      </c>
      <c r="G15" s="17">
        <v>0</v>
      </c>
      <c r="H15" s="17">
        <v>11</v>
      </c>
      <c r="I15" s="17">
        <v>0</v>
      </c>
      <c r="J15" s="18">
        <v>2.125</v>
      </c>
      <c r="K15" s="18">
        <v>1.9890000000000001</v>
      </c>
      <c r="L15" s="17">
        <v>1</v>
      </c>
      <c r="M15" s="17">
        <v>0</v>
      </c>
      <c r="N15" s="17">
        <v>1</v>
      </c>
      <c r="O15" s="18">
        <v>2494.913</v>
      </c>
      <c r="P15" s="17">
        <v>2</v>
      </c>
      <c r="Q15" s="18">
        <v>4557.9180000000006</v>
      </c>
      <c r="R15" s="18">
        <v>122692.10500000001</v>
      </c>
      <c r="S15" s="18">
        <v>0</v>
      </c>
      <c r="T15" s="17">
        <v>10</v>
      </c>
      <c r="U15" s="18">
        <v>130208.876</v>
      </c>
      <c r="V15" s="17">
        <v>6</v>
      </c>
      <c r="W15" s="18">
        <v>521.79099999999994</v>
      </c>
      <c r="X15" s="18">
        <v>521.79099999999994</v>
      </c>
      <c r="Y15" s="18">
        <v>0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279</v>
      </c>
      <c r="D18" s="17">
        <v>43</v>
      </c>
      <c r="E18" s="17">
        <v>236</v>
      </c>
      <c r="F18" s="17">
        <v>6</v>
      </c>
      <c r="G18" s="17">
        <v>2</v>
      </c>
      <c r="H18" s="17">
        <v>4</v>
      </c>
      <c r="I18" s="17">
        <v>0</v>
      </c>
      <c r="J18" s="18">
        <v>1.7850000000000001</v>
      </c>
      <c r="K18" s="18">
        <v>1.7850000000000001</v>
      </c>
      <c r="L18" s="17">
        <v>8</v>
      </c>
      <c r="M18" s="17">
        <v>4</v>
      </c>
      <c r="N18" s="17">
        <v>0</v>
      </c>
      <c r="O18" s="18">
        <v>0</v>
      </c>
      <c r="P18" s="17">
        <v>2</v>
      </c>
      <c r="Q18" s="18">
        <v>11473.402</v>
      </c>
      <c r="R18" s="18">
        <v>6523.357</v>
      </c>
      <c r="S18" s="18">
        <v>6428.8989999999994</v>
      </c>
      <c r="T18" s="17">
        <v>6</v>
      </c>
      <c r="U18" s="18">
        <v>94.457999999999984</v>
      </c>
      <c r="V18" s="17">
        <v>2</v>
      </c>
      <c r="W18" s="18">
        <v>129.72200000000001</v>
      </c>
      <c r="X18" s="18">
        <v>1.3680000000000001</v>
      </c>
      <c r="Y18" s="18">
        <v>128.35400000000001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113</v>
      </c>
      <c r="D19" s="17">
        <v>9</v>
      </c>
      <c r="E19" s="17">
        <v>104</v>
      </c>
      <c r="F19" s="17">
        <v>2</v>
      </c>
      <c r="G19" s="17">
        <v>0</v>
      </c>
      <c r="H19" s="17">
        <v>2</v>
      </c>
      <c r="I19" s="17">
        <v>0</v>
      </c>
      <c r="J19" s="18">
        <v>0.59499999999999997</v>
      </c>
      <c r="K19" s="18">
        <v>0.59499999999999997</v>
      </c>
      <c r="L19" s="17">
        <v>2</v>
      </c>
      <c r="M19" s="17">
        <v>2</v>
      </c>
      <c r="N19" s="17">
        <v>0</v>
      </c>
      <c r="O19" s="18">
        <v>0</v>
      </c>
      <c r="P19" s="17">
        <v>0</v>
      </c>
      <c r="Q19" s="18">
        <v>0</v>
      </c>
      <c r="R19" s="18">
        <v>0</v>
      </c>
      <c r="S19" s="18">
        <v>0</v>
      </c>
      <c r="T19" s="17">
        <v>0</v>
      </c>
      <c r="U19" s="18">
        <v>0</v>
      </c>
      <c r="V19" s="17">
        <v>1</v>
      </c>
      <c r="W19" s="18">
        <v>1.738</v>
      </c>
      <c r="X19" s="18">
        <v>1.738</v>
      </c>
      <c r="Y19" s="18">
        <v>0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18</v>
      </c>
      <c r="D20" s="17">
        <v>1</v>
      </c>
      <c r="E20" s="17">
        <v>17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8">
        <v>0</v>
      </c>
      <c r="L20" s="17">
        <v>2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18">
        <v>0</v>
      </c>
      <c r="S20" s="18">
        <v>0</v>
      </c>
      <c r="T20" s="17">
        <v>0</v>
      </c>
      <c r="U20" s="18">
        <v>0</v>
      </c>
      <c r="V20" s="17">
        <v>1</v>
      </c>
      <c r="W20" s="18">
        <v>697.87199999999996</v>
      </c>
      <c r="X20" s="18">
        <v>697.87199999999996</v>
      </c>
      <c r="Y20" s="18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456</v>
      </c>
      <c r="D21" s="17">
        <v>1</v>
      </c>
      <c r="E21" s="17">
        <v>455</v>
      </c>
      <c r="F21" s="17">
        <v>29</v>
      </c>
      <c r="G21" s="17">
        <v>0</v>
      </c>
      <c r="H21" s="17">
        <v>29</v>
      </c>
      <c r="I21" s="17">
        <v>0</v>
      </c>
      <c r="J21" s="18">
        <v>12.818000000000001</v>
      </c>
      <c r="K21" s="18">
        <v>10.693</v>
      </c>
      <c r="L21" s="17">
        <v>7</v>
      </c>
      <c r="M21" s="17">
        <v>4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1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20</v>
      </c>
      <c r="D22" s="17">
        <v>0</v>
      </c>
      <c r="E22" s="17">
        <v>20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436</v>
      </c>
      <c r="D23" s="17">
        <v>1</v>
      </c>
      <c r="E23" s="17">
        <v>435</v>
      </c>
      <c r="F23" s="17">
        <v>29</v>
      </c>
      <c r="G23" s="17">
        <v>0</v>
      </c>
      <c r="H23" s="17">
        <v>29</v>
      </c>
      <c r="I23" s="17">
        <v>0</v>
      </c>
      <c r="J23" s="18">
        <v>12.818000000000001</v>
      </c>
      <c r="K23" s="18">
        <v>10.693</v>
      </c>
      <c r="L23" s="17">
        <v>6</v>
      </c>
      <c r="M23" s="17">
        <v>3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1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1</v>
      </c>
      <c r="M25" s="17">
        <v>1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17">
        <v>511</v>
      </c>
      <c r="D26" s="17">
        <v>4</v>
      </c>
      <c r="E26" s="17">
        <v>507</v>
      </c>
      <c r="F26" s="17">
        <v>152</v>
      </c>
      <c r="G26" s="17">
        <v>64</v>
      </c>
      <c r="H26" s="17">
        <v>96</v>
      </c>
      <c r="I26" s="17">
        <v>0</v>
      </c>
      <c r="J26" s="18">
        <v>38.539000000000001</v>
      </c>
      <c r="K26" s="18">
        <v>37.723000000000006</v>
      </c>
      <c r="L26" s="17">
        <v>3</v>
      </c>
      <c r="M26" s="17">
        <v>1</v>
      </c>
      <c r="N26" s="17">
        <v>0</v>
      </c>
      <c r="O26" s="18">
        <v>0</v>
      </c>
      <c r="P26" s="17">
        <v>1</v>
      </c>
      <c r="Q26" s="18">
        <v>10.32</v>
      </c>
      <c r="R26" s="18">
        <v>7218.0679999999993</v>
      </c>
      <c r="S26" s="18">
        <v>105.738</v>
      </c>
      <c r="T26" s="17">
        <v>56</v>
      </c>
      <c r="U26" s="18">
        <v>7112.33</v>
      </c>
      <c r="V26" s="17">
        <v>54</v>
      </c>
      <c r="W26" s="18">
        <v>1024.75</v>
      </c>
      <c r="X26" s="18">
        <v>919.22700000000009</v>
      </c>
      <c r="Y26" s="18">
        <v>105.523</v>
      </c>
      <c r="Z26" s="17">
        <v>0</v>
      </c>
      <c r="AA26" s="17">
        <v>0</v>
      </c>
    </row>
    <row r="27" spans="1:27" x14ac:dyDescent="0.25">
      <c r="A27" s="19">
        <v>1710</v>
      </c>
      <c r="B27" s="51" t="s">
        <v>47</v>
      </c>
      <c r="C27" s="17">
        <v>42</v>
      </c>
      <c r="D27" s="17">
        <v>0</v>
      </c>
      <c r="E27" s="17">
        <v>42</v>
      </c>
      <c r="F27" s="17">
        <v>9</v>
      </c>
      <c r="G27" s="17">
        <v>1</v>
      </c>
      <c r="H27" s="17">
        <v>8</v>
      </c>
      <c r="I27" s="17">
        <v>0</v>
      </c>
      <c r="J27" s="18">
        <v>6.9020000000000001</v>
      </c>
      <c r="K27" s="18">
        <v>6.9359999999999991</v>
      </c>
      <c r="L27" s="17">
        <v>1</v>
      </c>
      <c r="M27" s="17">
        <v>0</v>
      </c>
      <c r="N27" s="17">
        <v>0</v>
      </c>
      <c r="O27" s="18">
        <v>0</v>
      </c>
      <c r="P27" s="17">
        <v>0</v>
      </c>
      <c r="Q27" s="18">
        <v>0</v>
      </c>
      <c r="R27" s="18">
        <v>0</v>
      </c>
      <c r="S27" s="18">
        <v>0</v>
      </c>
      <c r="T27" s="17">
        <v>0</v>
      </c>
      <c r="U27" s="18">
        <v>0</v>
      </c>
      <c r="V27" s="17">
        <v>2</v>
      </c>
      <c r="W27" s="18">
        <v>105.523</v>
      </c>
      <c r="X27" s="18">
        <v>0</v>
      </c>
      <c r="Y27" s="18">
        <v>105.523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8">
        <v>0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0</v>
      </c>
      <c r="S28" s="18">
        <v>0</v>
      </c>
      <c r="T28" s="17">
        <v>0</v>
      </c>
      <c r="U28" s="18">
        <v>0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51" t="s">
        <v>49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17">
        <v>431</v>
      </c>
      <c r="D30" s="17">
        <v>0</v>
      </c>
      <c r="E30" s="17">
        <v>431</v>
      </c>
      <c r="F30" s="17">
        <v>213</v>
      </c>
      <c r="G30" s="17">
        <v>31</v>
      </c>
      <c r="H30" s="17">
        <v>210</v>
      </c>
      <c r="I30" s="17">
        <v>0</v>
      </c>
      <c r="J30" s="18">
        <v>25.500000000000004</v>
      </c>
      <c r="K30" s="18">
        <v>24.99</v>
      </c>
      <c r="L30" s="17">
        <v>6</v>
      </c>
      <c r="M30" s="17">
        <v>4</v>
      </c>
      <c r="N30" s="17">
        <v>0</v>
      </c>
      <c r="O30" s="18">
        <v>0</v>
      </c>
      <c r="P30" s="17">
        <v>0</v>
      </c>
      <c r="Q30" s="18">
        <v>0</v>
      </c>
      <c r="R30" s="18">
        <v>4037.16</v>
      </c>
      <c r="S30" s="18">
        <v>20.468</v>
      </c>
      <c r="T30" s="17">
        <v>3</v>
      </c>
      <c r="U30" s="18">
        <v>1147.296</v>
      </c>
      <c r="V30" s="17">
        <v>1</v>
      </c>
      <c r="W30" s="18">
        <v>47.411000000000001</v>
      </c>
      <c r="X30" s="18">
        <v>47.411000000000001</v>
      </c>
      <c r="Y30" s="18">
        <v>0</v>
      </c>
      <c r="Z30" s="17">
        <v>0</v>
      </c>
      <c r="AA30" s="17">
        <v>0</v>
      </c>
    </row>
    <row r="31" spans="1:27" x14ac:dyDescent="0.25">
      <c r="A31" s="19">
        <v>1910</v>
      </c>
      <c r="B31" s="51" t="s">
        <v>49</v>
      </c>
      <c r="C31" s="17">
        <v>6</v>
      </c>
      <c r="D31" s="17">
        <v>0</v>
      </c>
      <c r="E31" s="17">
        <v>6</v>
      </c>
      <c r="F31" s="17">
        <v>5</v>
      </c>
      <c r="G31" s="17">
        <v>0</v>
      </c>
      <c r="H31" s="17">
        <v>1</v>
      </c>
      <c r="I31" s="17">
        <v>0</v>
      </c>
      <c r="J31" s="18">
        <v>0.17</v>
      </c>
      <c r="K31" s="18">
        <v>0.17</v>
      </c>
      <c r="L31" s="17">
        <v>4</v>
      </c>
      <c r="M31" s="17">
        <v>3</v>
      </c>
      <c r="N31" s="17">
        <v>0</v>
      </c>
      <c r="O31" s="18">
        <v>0</v>
      </c>
      <c r="P31" s="17">
        <v>0</v>
      </c>
      <c r="Q31" s="18">
        <v>0</v>
      </c>
      <c r="R31" s="18">
        <v>880.60000000000014</v>
      </c>
      <c r="S31" s="18">
        <v>20.468</v>
      </c>
      <c r="T31" s="17">
        <v>0</v>
      </c>
      <c r="U31" s="18">
        <v>0</v>
      </c>
      <c r="V31" s="17">
        <v>0</v>
      </c>
      <c r="W31" s="18">
        <v>0</v>
      </c>
      <c r="X31" s="18">
        <v>0</v>
      </c>
      <c r="Y31" s="18">
        <v>0</v>
      </c>
      <c r="Z31" s="17">
        <v>0</v>
      </c>
      <c r="AA31" s="17">
        <v>0</v>
      </c>
    </row>
    <row r="32" spans="1:27" ht="31.5" x14ac:dyDescent="0.25">
      <c r="A32" s="29">
        <v>2000</v>
      </c>
      <c r="B32" s="35" t="s">
        <v>51</v>
      </c>
      <c r="C32" s="17">
        <v>49</v>
      </c>
      <c r="D32" s="17">
        <v>8</v>
      </c>
      <c r="E32" s="17">
        <v>41</v>
      </c>
      <c r="F32" s="17">
        <v>1</v>
      </c>
      <c r="G32" s="17">
        <v>1</v>
      </c>
      <c r="H32" s="17">
        <v>0</v>
      </c>
      <c r="I32" s="17">
        <v>0</v>
      </c>
      <c r="J32" s="18">
        <v>0</v>
      </c>
      <c r="K32" s="18">
        <v>0</v>
      </c>
      <c r="L32" s="17">
        <v>2</v>
      </c>
      <c r="M32" s="17">
        <v>0</v>
      </c>
      <c r="N32" s="17">
        <v>0</v>
      </c>
      <c r="O32" s="18">
        <v>0</v>
      </c>
      <c r="P32" s="17">
        <v>0</v>
      </c>
      <c r="Q32" s="18">
        <v>0</v>
      </c>
      <c r="R32" s="18">
        <v>14001.133</v>
      </c>
      <c r="S32" s="18">
        <v>14001.133</v>
      </c>
      <c r="T32" s="17">
        <v>0</v>
      </c>
      <c r="U32" s="18">
        <v>0</v>
      </c>
      <c r="V32" s="17">
        <v>0</v>
      </c>
      <c r="W32" s="18">
        <v>11000</v>
      </c>
      <c r="X32" s="18">
        <v>0</v>
      </c>
      <c r="Y32" s="18">
        <v>11000</v>
      </c>
      <c r="Z32" s="17">
        <v>0</v>
      </c>
      <c r="AA32" s="17">
        <v>0</v>
      </c>
    </row>
  </sheetData>
  <mergeCells count="35">
    <mergeCell ref="J1:K2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D3:D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W3:Y3"/>
    <mergeCell ref="Z3:Z4"/>
    <mergeCell ref="AA3:AA4"/>
    <mergeCell ref="R3:R4"/>
    <mergeCell ref="S3:S4"/>
    <mergeCell ref="T3:T4"/>
    <mergeCell ref="U3:U4"/>
    <mergeCell ref="V3:V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C10" sqref="AC10"/>
    </sheetView>
  </sheetViews>
  <sheetFormatPr defaultRowHeight="15" x14ac:dyDescent="0.25"/>
  <cols>
    <col min="2" max="2" width="31.140625" customWidth="1"/>
    <col min="18" max="19" width="11.140625" customWidth="1"/>
    <col min="21" max="21" width="10.5703125" customWidth="1"/>
    <col min="23" max="23" width="10" customWidth="1"/>
    <col min="25" max="25" width="11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25">
        <v>1000</v>
      </c>
      <c r="B6" s="26" t="s">
        <v>76</v>
      </c>
      <c r="C6" s="55">
        <v>1132</v>
      </c>
      <c r="D6" s="55">
        <v>29</v>
      </c>
      <c r="E6" s="55">
        <v>1103</v>
      </c>
      <c r="F6" s="55">
        <v>763</v>
      </c>
      <c r="G6" s="55">
        <v>115</v>
      </c>
      <c r="H6" s="55">
        <v>640</v>
      </c>
      <c r="I6" s="55">
        <v>0</v>
      </c>
      <c r="J6" s="55">
        <v>165.52900000000002</v>
      </c>
      <c r="K6" s="55">
        <v>170.49299999999999</v>
      </c>
      <c r="L6" s="55">
        <v>155</v>
      </c>
      <c r="M6" s="55">
        <v>21</v>
      </c>
      <c r="N6" s="55">
        <v>15</v>
      </c>
      <c r="O6" s="61">
        <v>7499.4089999999997</v>
      </c>
      <c r="P6" s="55">
        <v>15</v>
      </c>
      <c r="Q6" s="55">
        <v>10794.377</v>
      </c>
      <c r="R6" s="61">
        <v>72427.111000000004</v>
      </c>
      <c r="S6" s="61">
        <v>44801.343000000001</v>
      </c>
      <c r="T6" s="55">
        <v>68</v>
      </c>
      <c r="U6" s="61">
        <v>22866.022999999997</v>
      </c>
      <c r="V6" s="55">
        <v>29</v>
      </c>
      <c r="W6" s="61">
        <v>7871.7469999999994</v>
      </c>
      <c r="X6" s="61">
        <v>1948.7660000000001</v>
      </c>
      <c r="Y6" s="61">
        <v>5922.9810000000007</v>
      </c>
      <c r="Z6" s="55">
        <v>3</v>
      </c>
      <c r="AA6" s="55">
        <v>0</v>
      </c>
    </row>
    <row r="7" spans="1:27" ht="15.75" x14ac:dyDescent="0.25">
      <c r="A7" s="29">
        <v>1100</v>
      </c>
      <c r="B7" s="35" t="s">
        <v>74</v>
      </c>
      <c r="C7" s="64">
        <v>101</v>
      </c>
      <c r="D7" s="64">
        <v>14</v>
      </c>
      <c r="E7" s="64">
        <v>87</v>
      </c>
      <c r="F7" s="64">
        <v>21</v>
      </c>
      <c r="G7" s="64">
        <v>3</v>
      </c>
      <c r="H7" s="64">
        <v>18</v>
      </c>
      <c r="I7" s="64">
        <v>0</v>
      </c>
      <c r="J7" s="64">
        <v>7.7350000000000003</v>
      </c>
      <c r="K7" s="64">
        <v>7.99</v>
      </c>
      <c r="L7" s="64">
        <v>5</v>
      </c>
      <c r="M7" s="64">
        <v>0</v>
      </c>
      <c r="N7" s="64">
        <v>1</v>
      </c>
      <c r="O7" s="64">
        <v>0</v>
      </c>
      <c r="P7" s="64">
        <v>0</v>
      </c>
      <c r="Q7" s="64">
        <v>0</v>
      </c>
      <c r="R7" s="65">
        <v>2077.38</v>
      </c>
      <c r="S7" s="64">
        <v>0</v>
      </c>
      <c r="T7" s="64">
        <v>12</v>
      </c>
      <c r="U7" s="64">
        <v>3475.5430000000001</v>
      </c>
      <c r="V7" s="64">
        <v>10</v>
      </c>
      <c r="W7" s="65">
        <v>2605.0830000000001</v>
      </c>
      <c r="X7" s="64">
        <v>430.17399999999998</v>
      </c>
      <c r="Y7" s="65">
        <v>2174.9090000000001</v>
      </c>
      <c r="Z7" s="64">
        <v>3</v>
      </c>
      <c r="AA7" s="64">
        <v>0</v>
      </c>
    </row>
    <row r="8" spans="1:27" ht="15.75" x14ac:dyDescent="0.25">
      <c r="A8" s="19">
        <v>1110</v>
      </c>
      <c r="B8" s="51" t="s">
        <v>29</v>
      </c>
      <c r="C8" s="64">
        <v>63</v>
      </c>
      <c r="D8" s="64">
        <v>8</v>
      </c>
      <c r="E8" s="64">
        <v>55</v>
      </c>
      <c r="F8" s="64">
        <v>10</v>
      </c>
      <c r="G8" s="64">
        <v>2</v>
      </c>
      <c r="H8" s="64">
        <v>8</v>
      </c>
      <c r="I8" s="64">
        <v>0</v>
      </c>
      <c r="J8" s="64">
        <v>3.6550000000000002</v>
      </c>
      <c r="K8" s="64">
        <v>2.0569999999999999</v>
      </c>
      <c r="L8" s="64">
        <v>4</v>
      </c>
      <c r="M8" s="64">
        <v>0</v>
      </c>
      <c r="N8" s="64">
        <v>1</v>
      </c>
      <c r="O8" s="64">
        <v>0</v>
      </c>
      <c r="P8" s="64">
        <v>0</v>
      </c>
      <c r="Q8" s="64">
        <v>0</v>
      </c>
      <c r="R8" s="64">
        <v>2077.38</v>
      </c>
      <c r="S8" s="64">
        <v>0</v>
      </c>
      <c r="T8" s="64">
        <v>9</v>
      </c>
      <c r="U8" s="64">
        <v>2153.922</v>
      </c>
      <c r="V8" s="64">
        <v>8</v>
      </c>
      <c r="W8" s="64">
        <v>507.447</v>
      </c>
      <c r="X8" s="64">
        <v>350.40100000000001</v>
      </c>
      <c r="Y8" s="64">
        <v>157.04599999999999</v>
      </c>
      <c r="Z8" s="64">
        <v>3</v>
      </c>
      <c r="AA8" s="64">
        <v>0</v>
      </c>
    </row>
    <row r="9" spans="1:27" x14ac:dyDescent="0.25">
      <c r="A9" s="19">
        <v>1120</v>
      </c>
      <c r="B9" s="51" t="s">
        <v>75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</row>
    <row r="10" spans="1:27" x14ac:dyDescent="0.25">
      <c r="A10" s="19">
        <v>1121</v>
      </c>
      <c r="B10" s="52" t="s">
        <v>30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</row>
    <row r="11" spans="1:27" ht="25.5" x14ac:dyDescent="0.25">
      <c r="A11" s="19">
        <v>1122</v>
      </c>
      <c r="B11" s="52" t="s">
        <v>31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</row>
    <row r="12" spans="1:27" x14ac:dyDescent="0.25">
      <c r="A12" s="19">
        <v>1130</v>
      </c>
      <c r="B12" s="51" t="s">
        <v>32</v>
      </c>
      <c r="C12" s="64">
        <v>38</v>
      </c>
      <c r="D12" s="64">
        <v>6</v>
      </c>
      <c r="E12" s="64">
        <v>32</v>
      </c>
      <c r="F12" s="64">
        <v>11</v>
      </c>
      <c r="G12" s="64">
        <v>1</v>
      </c>
      <c r="H12" s="64">
        <v>10</v>
      </c>
      <c r="I12" s="64">
        <v>0</v>
      </c>
      <c r="J12" s="64">
        <v>4.08</v>
      </c>
      <c r="K12" s="64">
        <v>5.9329999999999998</v>
      </c>
      <c r="L12" s="64">
        <v>1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3</v>
      </c>
      <c r="U12" s="64">
        <v>1321.6210000000001</v>
      </c>
      <c r="V12" s="64">
        <v>2</v>
      </c>
      <c r="W12" s="65">
        <v>2097.636</v>
      </c>
      <c r="X12" s="64">
        <v>79.772999999999996</v>
      </c>
      <c r="Y12" s="65">
        <v>2017.8630000000001</v>
      </c>
      <c r="Z12" s="64">
        <v>0</v>
      </c>
      <c r="AA12" s="64">
        <v>0</v>
      </c>
    </row>
    <row r="13" spans="1:27" ht="28.5" x14ac:dyDescent="0.25">
      <c r="A13" s="29">
        <v>1200</v>
      </c>
      <c r="B13" s="35" t="s">
        <v>33</v>
      </c>
      <c r="C13" s="64">
        <v>68</v>
      </c>
      <c r="D13" s="64">
        <v>8</v>
      </c>
      <c r="E13" s="64">
        <v>60</v>
      </c>
      <c r="F13" s="64">
        <v>4</v>
      </c>
      <c r="G13" s="64">
        <v>0</v>
      </c>
      <c r="H13" s="64">
        <v>4</v>
      </c>
      <c r="I13" s="64">
        <v>0</v>
      </c>
      <c r="J13" s="64">
        <v>1.802</v>
      </c>
      <c r="K13" s="64">
        <v>1.802</v>
      </c>
      <c r="L13" s="64">
        <v>0</v>
      </c>
      <c r="M13" s="64">
        <v>0</v>
      </c>
      <c r="N13" s="64">
        <v>0</v>
      </c>
      <c r="O13" s="64">
        <v>0</v>
      </c>
      <c r="P13" s="64">
        <v>2</v>
      </c>
      <c r="Q13" s="64">
        <v>4295.9030000000002</v>
      </c>
      <c r="R13" s="64">
        <v>5.6000000000000001E-2</v>
      </c>
      <c r="S13" s="64">
        <v>0</v>
      </c>
      <c r="T13" s="64">
        <v>1</v>
      </c>
      <c r="U13" s="64">
        <v>5.6000000000000001E-2</v>
      </c>
      <c r="V13" s="64">
        <v>3</v>
      </c>
      <c r="W13" s="64">
        <v>3902.3440000000001</v>
      </c>
      <c r="X13" s="64">
        <v>671.59</v>
      </c>
      <c r="Y13" s="64">
        <v>3230.7539999999999</v>
      </c>
      <c r="Z13" s="64">
        <v>0</v>
      </c>
      <c r="AA13" s="64">
        <v>0</v>
      </c>
    </row>
    <row r="14" spans="1:27" ht="25.5" x14ac:dyDescent="0.25">
      <c r="A14" s="19">
        <v>1210</v>
      </c>
      <c r="B14" s="51" t="s">
        <v>34</v>
      </c>
      <c r="C14" s="64">
        <v>68</v>
      </c>
      <c r="D14" s="64">
        <v>8</v>
      </c>
      <c r="E14" s="64">
        <v>60</v>
      </c>
      <c r="F14" s="64">
        <v>4</v>
      </c>
      <c r="G14" s="64">
        <v>0</v>
      </c>
      <c r="H14" s="64">
        <v>4</v>
      </c>
      <c r="I14" s="64">
        <v>0</v>
      </c>
      <c r="J14" s="64">
        <v>1.802</v>
      </c>
      <c r="K14" s="64">
        <v>1.802</v>
      </c>
      <c r="L14" s="64">
        <v>0</v>
      </c>
      <c r="M14" s="64">
        <v>0</v>
      </c>
      <c r="N14" s="64">
        <v>0</v>
      </c>
      <c r="O14" s="64">
        <v>0</v>
      </c>
      <c r="P14" s="64">
        <v>2</v>
      </c>
      <c r="Q14" s="64">
        <v>4295.9030000000002</v>
      </c>
      <c r="R14" s="64">
        <v>5.6000000000000001E-2</v>
      </c>
      <c r="S14" s="64">
        <v>0</v>
      </c>
      <c r="T14" s="64">
        <v>1</v>
      </c>
      <c r="U14" s="64">
        <v>5.6000000000000001E-2</v>
      </c>
      <c r="V14" s="64">
        <v>3</v>
      </c>
      <c r="W14" s="64">
        <v>3902.3440000000001</v>
      </c>
      <c r="X14" s="64">
        <v>671.59</v>
      </c>
      <c r="Y14" s="64">
        <v>3230.7539999999999</v>
      </c>
      <c r="Z14" s="64">
        <v>0</v>
      </c>
      <c r="AA14" s="64">
        <v>0</v>
      </c>
    </row>
    <row r="15" spans="1:27" ht="23.25" customHeight="1" x14ac:dyDescent="0.25">
      <c r="A15" s="19">
        <v>1211</v>
      </c>
      <c r="B15" s="52" t="s">
        <v>35</v>
      </c>
      <c r="C15" s="64">
        <v>68</v>
      </c>
      <c r="D15" s="64">
        <v>8</v>
      </c>
      <c r="E15" s="64">
        <v>60</v>
      </c>
      <c r="F15" s="64">
        <v>4</v>
      </c>
      <c r="G15" s="64">
        <v>0</v>
      </c>
      <c r="H15" s="64">
        <v>4</v>
      </c>
      <c r="I15" s="64">
        <v>0</v>
      </c>
      <c r="J15" s="64">
        <v>1.802</v>
      </c>
      <c r="K15" s="64">
        <v>1.802</v>
      </c>
      <c r="L15" s="64">
        <v>0</v>
      </c>
      <c r="M15" s="64">
        <v>0</v>
      </c>
      <c r="N15" s="64">
        <v>0</v>
      </c>
      <c r="O15" s="64">
        <v>0</v>
      </c>
      <c r="P15" s="64">
        <v>2</v>
      </c>
      <c r="Q15" s="64">
        <v>4295.9030000000002</v>
      </c>
      <c r="R15" s="64">
        <v>5.6000000000000001E-2</v>
      </c>
      <c r="S15" s="64">
        <v>0</v>
      </c>
      <c r="T15" s="64">
        <v>1</v>
      </c>
      <c r="U15" s="64">
        <v>5.6000000000000001E-2</v>
      </c>
      <c r="V15" s="64">
        <v>3</v>
      </c>
      <c r="W15" s="64">
        <v>3902.3440000000001</v>
      </c>
      <c r="X15" s="64">
        <v>671.59</v>
      </c>
      <c r="Y15" s="64">
        <v>3230.7539999999999</v>
      </c>
      <c r="Z15" s="64">
        <v>0</v>
      </c>
      <c r="AA15" s="64">
        <v>0</v>
      </c>
    </row>
    <row r="16" spans="1:27" x14ac:dyDescent="0.25">
      <c r="A16" s="19">
        <v>1212</v>
      </c>
      <c r="B16" s="52" t="s">
        <v>36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</row>
    <row r="17" spans="1:27" x14ac:dyDescent="0.25">
      <c r="A17" s="19">
        <v>1220</v>
      </c>
      <c r="B17" s="51" t="s">
        <v>37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</row>
    <row r="18" spans="1:27" ht="15.75" x14ac:dyDescent="0.25">
      <c r="A18" s="29">
        <v>1300</v>
      </c>
      <c r="B18" s="35" t="s">
        <v>38</v>
      </c>
      <c r="C18" s="64">
        <v>100</v>
      </c>
      <c r="D18" s="64">
        <v>5</v>
      </c>
      <c r="E18" s="64">
        <v>95</v>
      </c>
      <c r="F18" s="64">
        <v>11</v>
      </c>
      <c r="G18" s="64">
        <v>0</v>
      </c>
      <c r="H18" s="64">
        <v>12</v>
      </c>
      <c r="I18" s="64">
        <v>0</v>
      </c>
      <c r="J18" s="64">
        <v>5.1680000000000001</v>
      </c>
      <c r="K18" s="64">
        <v>22.168000000000003</v>
      </c>
      <c r="L18" s="64">
        <v>11</v>
      </c>
      <c r="M18" s="64">
        <v>5</v>
      </c>
      <c r="N18" s="64">
        <v>2</v>
      </c>
      <c r="O18" s="64">
        <v>2633.76</v>
      </c>
      <c r="P18" s="64">
        <v>1</v>
      </c>
      <c r="Q18" s="64">
        <v>1632.825</v>
      </c>
      <c r="R18" s="64">
        <v>16017.001</v>
      </c>
      <c r="S18" s="64">
        <v>0</v>
      </c>
      <c r="T18" s="64">
        <v>29</v>
      </c>
      <c r="U18" s="64">
        <v>16860.634999999998</v>
      </c>
      <c r="V18" s="64">
        <v>9</v>
      </c>
      <c r="W18" s="64">
        <v>1073.9860000000001</v>
      </c>
      <c r="X18" s="64">
        <v>652.09799999999996</v>
      </c>
      <c r="Y18" s="64">
        <v>421.88799999999998</v>
      </c>
      <c r="Z18" s="64">
        <v>0</v>
      </c>
      <c r="AA18" s="64">
        <v>0</v>
      </c>
    </row>
    <row r="19" spans="1:27" ht="15.75" x14ac:dyDescent="0.25">
      <c r="A19" s="29">
        <v>1400</v>
      </c>
      <c r="B19" s="35" t="s">
        <v>39</v>
      </c>
      <c r="C19" s="64">
        <v>86</v>
      </c>
      <c r="D19" s="64">
        <v>0</v>
      </c>
      <c r="E19" s="64">
        <v>86</v>
      </c>
      <c r="F19" s="64">
        <v>19</v>
      </c>
      <c r="G19" s="64">
        <v>0</v>
      </c>
      <c r="H19" s="64">
        <v>18</v>
      </c>
      <c r="I19" s="64">
        <v>0</v>
      </c>
      <c r="J19" s="64">
        <v>2.5499999999999998</v>
      </c>
      <c r="K19" s="64">
        <v>2.5499999999999998</v>
      </c>
      <c r="L19" s="64">
        <v>4</v>
      </c>
      <c r="M19" s="64">
        <v>1</v>
      </c>
      <c r="N19" s="64">
        <v>0</v>
      </c>
      <c r="O19" s="64">
        <v>0</v>
      </c>
      <c r="P19" s="64">
        <v>0</v>
      </c>
      <c r="Q19" s="64">
        <v>0</v>
      </c>
      <c r="R19" s="64">
        <v>74.872</v>
      </c>
      <c r="S19" s="64">
        <v>0</v>
      </c>
      <c r="T19" s="64">
        <v>1</v>
      </c>
      <c r="U19" s="64">
        <v>74.872</v>
      </c>
      <c r="V19" s="64">
        <v>0</v>
      </c>
      <c r="W19" s="64">
        <v>7.0270000000000001</v>
      </c>
      <c r="X19" s="64">
        <v>7.0270000000000001</v>
      </c>
      <c r="Y19" s="64">
        <v>0</v>
      </c>
      <c r="Z19" s="64">
        <v>0</v>
      </c>
      <c r="AA19" s="64">
        <v>0</v>
      </c>
    </row>
    <row r="20" spans="1:27" ht="15.75" x14ac:dyDescent="0.25">
      <c r="A20" s="29">
        <v>1500</v>
      </c>
      <c r="B20" s="35" t="s">
        <v>40</v>
      </c>
      <c r="C20" s="64">
        <v>9</v>
      </c>
      <c r="D20" s="64">
        <v>0</v>
      </c>
      <c r="E20" s="64">
        <v>9</v>
      </c>
      <c r="F20" s="64">
        <v>1</v>
      </c>
      <c r="G20" s="64">
        <v>0</v>
      </c>
      <c r="H20" s="64">
        <v>1</v>
      </c>
      <c r="I20" s="64">
        <v>0</v>
      </c>
      <c r="J20" s="64">
        <v>3.4</v>
      </c>
      <c r="K20" s="64">
        <v>3.4</v>
      </c>
      <c r="L20" s="64">
        <v>1</v>
      </c>
      <c r="M20" s="64">
        <v>0</v>
      </c>
      <c r="N20" s="64">
        <v>2</v>
      </c>
      <c r="O20" s="64">
        <v>1190.4960000000001</v>
      </c>
      <c r="P20" s="64">
        <v>2</v>
      </c>
      <c r="Q20" s="64">
        <v>1190.4960000000001</v>
      </c>
      <c r="R20" s="64">
        <v>769.42399999999998</v>
      </c>
      <c r="S20" s="64">
        <v>0</v>
      </c>
      <c r="T20" s="64">
        <v>1</v>
      </c>
      <c r="U20" s="64">
        <v>769.42399999999998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</row>
    <row r="21" spans="1:27" ht="44.25" x14ac:dyDescent="0.25">
      <c r="A21" s="29">
        <v>1600</v>
      </c>
      <c r="B21" s="35" t="s">
        <v>41</v>
      </c>
      <c r="C21" s="64">
        <v>176</v>
      </c>
      <c r="D21" s="64">
        <v>0</v>
      </c>
      <c r="E21" s="64">
        <v>176</v>
      </c>
      <c r="F21" s="64">
        <v>61</v>
      </c>
      <c r="G21" s="64">
        <v>0</v>
      </c>
      <c r="H21" s="64">
        <v>67</v>
      </c>
      <c r="I21" s="64">
        <v>0</v>
      </c>
      <c r="J21" s="64">
        <v>32.147000000000006</v>
      </c>
      <c r="K21" s="64">
        <v>31.892000000000003</v>
      </c>
      <c r="L21" s="64">
        <v>16</v>
      </c>
      <c r="M21" s="64">
        <v>2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</row>
    <row r="22" spans="1:27" ht="25.5" customHeight="1" x14ac:dyDescent="0.25">
      <c r="A22" s="19">
        <v>1610</v>
      </c>
      <c r="B22" s="51" t="s">
        <v>42</v>
      </c>
      <c r="C22" s="64">
        <v>13</v>
      </c>
      <c r="D22" s="64">
        <v>0</v>
      </c>
      <c r="E22" s="64">
        <v>13</v>
      </c>
      <c r="F22" s="64">
        <v>16</v>
      </c>
      <c r="G22" s="64">
        <v>0</v>
      </c>
      <c r="H22" s="64">
        <v>16</v>
      </c>
      <c r="I22" s="64">
        <v>0</v>
      </c>
      <c r="J22" s="64">
        <v>2.6349999999999998</v>
      </c>
      <c r="K22" s="64">
        <v>2.6349999999999998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</row>
    <row r="23" spans="1:27" ht="24.75" customHeight="1" x14ac:dyDescent="0.25">
      <c r="A23" s="19">
        <v>1620</v>
      </c>
      <c r="B23" s="51" t="s">
        <v>43</v>
      </c>
      <c r="C23" s="64">
        <v>163</v>
      </c>
      <c r="D23" s="64">
        <v>0</v>
      </c>
      <c r="E23" s="64">
        <v>163</v>
      </c>
      <c r="F23" s="64">
        <v>45</v>
      </c>
      <c r="G23" s="64">
        <v>0</v>
      </c>
      <c r="H23" s="64">
        <v>51</v>
      </c>
      <c r="I23" s="64">
        <v>0</v>
      </c>
      <c r="J23" s="64">
        <v>29.512</v>
      </c>
      <c r="K23" s="64">
        <v>29.256999999999998</v>
      </c>
      <c r="L23" s="64">
        <v>16</v>
      </c>
      <c r="M23" s="64">
        <v>2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</row>
    <row r="24" spans="1:27" ht="25.5" x14ac:dyDescent="0.25">
      <c r="A24" s="19">
        <v>1630</v>
      </c>
      <c r="B24" s="51" t="s">
        <v>44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</row>
    <row r="25" spans="1:27" x14ac:dyDescent="0.25">
      <c r="A25" s="19">
        <v>1640</v>
      </c>
      <c r="B25" s="51" t="s">
        <v>45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</row>
    <row r="26" spans="1:27" ht="15.75" x14ac:dyDescent="0.25">
      <c r="A26" s="29">
        <v>1700</v>
      </c>
      <c r="B26" s="35" t="s">
        <v>46</v>
      </c>
      <c r="C26" s="64">
        <v>168</v>
      </c>
      <c r="D26" s="64">
        <v>1</v>
      </c>
      <c r="E26" s="64">
        <v>167</v>
      </c>
      <c r="F26" s="64">
        <v>135</v>
      </c>
      <c r="G26" s="64">
        <v>48</v>
      </c>
      <c r="H26" s="64">
        <v>91</v>
      </c>
      <c r="I26" s="64">
        <v>0</v>
      </c>
      <c r="J26" s="64">
        <v>72.164999999999992</v>
      </c>
      <c r="K26" s="65">
        <v>63.137999999999998</v>
      </c>
      <c r="L26" s="64">
        <v>19</v>
      </c>
      <c r="M26" s="64">
        <v>2</v>
      </c>
      <c r="N26" s="64">
        <v>7</v>
      </c>
      <c r="O26" s="64">
        <v>3338.4029999999998</v>
      </c>
      <c r="P26" s="64">
        <v>7</v>
      </c>
      <c r="Q26" s="64">
        <v>3338.4029999999998</v>
      </c>
      <c r="R26" s="65">
        <v>956.98800000000006</v>
      </c>
      <c r="S26" s="64">
        <v>442.38400000000001</v>
      </c>
      <c r="T26" s="64">
        <v>19</v>
      </c>
      <c r="U26" s="65">
        <v>514.60400000000004</v>
      </c>
      <c r="V26" s="64">
        <v>7</v>
      </c>
      <c r="W26" s="64">
        <v>181.26599999999999</v>
      </c>
      <c r="X26" s="64">
        <v>85.835999999999999</v>
      </c>
      <c r="Y26" s="64">
        <v>95.43</v>
      </c>
      <c r="Z26" s="64">
        <v>0</v>
      </c>
      <c r="AA26" s="64">
        <v>0</v>
      </c>
    </row>
    <row r="27" spans="1:27" x14ac:dyDescent="0.25">
      <c r="A27" s="19">
        <v>1710</v>
      </c>
      <c r="B27" s="51" t="s">
        <v>47</v>
      </c>
      <c r="C27" s="64">
        <v>43</v>
      </c>
      <c r="D27" s="64">
        <v>1</v>
      </c>
      <c r="E27" s="64">
        <v>42</v>
      </c>
      <c r="F27" s="64">
        <v>34</v>
      </c>
      <c r="G27" s="64">
        <v>3</v>
      </c>
      <c r="H27" s="64">
        <v>31</v>
      </c>
      <c r="I27" s="64">
        <v>0</v>
      </c>
      <c r="J27" s="64">
        <v>28.645000000000003</v>
      </c>
      <c r="K27" s="64">
        <v>25.245000000000001</v>
      </c>
      <c r="L27" s="64">
        <v>2</v>
      </c>
      <c r="M27" s="64">
        <v>0</v>
      </c>
      <c r="N27" s="64">
        <v>3</v>
      </c>
      <c r="O27" s="64">
        <v>143.08799999999999</v>
      </c>
      <c r="P27" s="64">
        <v>3</v>
      </c>
      <c r="Q27" s="64">
        <v>143.08799999999999</v>
      </c>
      <c r="R27" s="64">
        <v>239.36699999999999</v>
      </c>
      <c r="S27" s="64">
        <v>0</v>
      </c>
      <c r="T27" s="64">
        <v>3</v>
      </c>
      <c r="U27" s="64">
        <v>239.36699999999999</v>
      </c>
      <c r="V27" s="64">
        <v>2</v>
      </c>
      <c r="W27" s="64">
        <v>78.114999999999995</v>
      </c>
      <c r="X27" s="64">
        <v>11.853999999999999</v>
      </c>
      <c r="Y27" s="64">
        <v>66.260999999999996</v>
      </c>
      <c r="Z27" s="64">
        <v>0</v>
      </c>
      <c r="AA27" s="64">
        <v>0</v>
      </c>
    </row>
    <row r="28" spans="1:27" ht="15.75" x14ac:dyDescent="0.25">
      <c r="A28" s="29">
        <v>1800</v>
      </c>
      <c r="B28" s="35" t="s">
        <v>48</v>
      </c>
      <c r="C28" s="64">
        <v>63</v>
      </c>
      <c r="D28" s="64">
        <v>0</v>
      </c>
      <c r="E28" s="64">
        <v>63</v>
      </c>
      <c r="F28" s="64">
        <v>52</v>
      </c>
      <c r="G28" s="64">
        <v>1</v>
      </c>
      <c r="H28" s="64">
        <v>49</v>
      </c>
      <c r="I28" s="64">
        <v>0</v>
      </c>
      <c r="J28" s="64">
        <v>5.6950000000000003</v>
      </c>
      <c r="K28" s="64">
        <v>4.6239999999999997</v>
      </c>
      <c r="L28" s="64">
        <v>6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80</v>
      </c>
      <c r="S28" s="64">
        <v>0</v>
      </c>
      <c r="T28" s="64">
        <v>2</v>
      </c>
      <c r="U28" s="64">
        <v>80</v>
      </c>
      <c r="V28" s="64">
        <v>0</v>
      </c>
      <c r="W28" s="64">
        <v>60</v>
      </c>
      <c r="X28" s="64">
        <v>60</v>
      </c>
      <c r="Y28" s="64">
        <v>0</v>
      </c>
      <c r="Z28" s="64">
        <v>0</v>
      </c>
      <c r="AA28" s="64">
        <v>0</v>
      </c>
    </row>
    <row r="29" spans="1:27" x14ac:dyDescent="0.25">
      <c r="A29" s="19">
        <v>1810</v>
      </c>
      <c r="B29" s="51" t="s">
        <v>49</v>
      </c>
      <c r="C29" s="64">
        <v>9</v>
      </c>
      <c r="D29" s="64">
        <v>0</v>
      </c>
      <c r="E29" s="64">
        <v>9</v>
      </c>
      <c r="F29" s="64">
        <v>9</v>
      </c>
      <c r="G29" s="64">
        <v>1</v>
      </c>
      <c r="H29" s="64">
        <v>1</v>
      </c>
      <c r="I29" s="64">
        <v>0</v>
      </c>
      <c r="J29" s="64">
        <v>0.56100000000000005</v>
      </c>
      <c r="K29" s="64">
        <v>0</v>
      </c>
      <c r="L29" s="64">
        <v>5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40</v>
      </c>
      <c r="S29" s="64">
        <v>0</v>
      </c>
      <c r="T29" s="64">
        <v>1</v>
      </c>
      <c r="U29" s="64">
        <v>40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</row>
    <row r="30" spans="1:27" ht="15.75" x14ac:dyDescent="0.25">
      <c r="A30" s="29">
        <v>1900</v>
      </c>
      <c r="B30" s="35" t="s">
        <v>50</v>
      </c>
      <c r="C30" s="64">
        <v>276</v>
      </c>
      <c r="D30" s="64">
        <v>0</v>
      </c>
      <c r="E30" s="64">
        <v>276</v>
      </c>
      <c r="F30" s="64">
        <v>428</v>
      </c>
      <c r="G30" s="64">
        <v>43</v>
      </c>
      <c r="H30" s="64">
        <v>374</v>
      </c>
      <c r="I30" s="64">
        <v>0</v>
      </c>
      <c r="J30" s="64">
        <v>32.317</v>
      </c>
      <c r="K30" s="64">
        <v>30.379000000000001</v>
      </c>
      <c r="L30" s="64">
        <v>41</v>
      </c>
      <c r="M30" s="64">
        <v>11</v>
      </c>
      <c r="N30" s="64">
        <v>2</v>
      </c>
      <c r="O30" s="64">
        <v>132.53200000000001</v>
      </c>
      <c r="P30" s="64">
        <v>2</v>
      </c>
      <c r="Q30" s="64">
        <v>132.53200000000001</v>
      </c>
      <c r="R30" s="64">
        <v>2127.6999999999998</v>
      </c>
      <c r="S30" s="64">
        <v>1958.643</v>
      </c>
      <c r="T30" s="64">
        <v>2</v>
      </c>
      <c r="U30" s="64">
        <v>129.36199999999999</v>
      </c>
      <c r="V30" s="64">
        <v>0</v>
      </c>
      <c r="W30" s="64">
        <v>42.040999999999997</v>
      </c>
      <c r="X30" s="64">
        <v>42.040999999999997</v>
      </c>
      <c r="Y30" s="64">
        <v>0</v>
      </c>
      <c r="Z30" s="64">
        <v>0</v>
      </c>
      <c r="AA30" s="64">
        <v>0</v>
      </c>
    </row>
    <row r="31" spans="1:27" x14ac:dyDescent="0.25">
      <c r="A31" s="19">
        <v>1910</v>
      </c>
      <c r="B31" s="51" t="s">
        <v>49</v>
      </c>
      <c r="C31" s="64">
        <v>21</v>
      </c>
      <c r="D31" s="64">
        <v>0</v>
      </c>
      <c r="E31" s="64">
        <v>21</v>
      </c>
      <c r="F31" s="64">
        <v>39</v>
      </c>
      <c r="G31" s="64">
        <v>22</v>
      </c>
      <c r="H31" s="64">
        <v>15</v>
      </c>
      <c r="I31" s="64">
        <v>0</v>
      </c>
      <c r="J31" s="64">
        <v>2.04</v>
      </c>
      <c r="K31" s="64">
        <v>2.125</v>
      </c>
      <c r="L31" s="64">
        <v>13</v>
      </c>
      <c r="M31" s="64">
        <v>0</v>
      </c>
      <c r="N31" s="64">
        <v>1</v>
      </c>
      <c r="O31" s="64">
        <v>39.695</v>
      </c>
      <c r="P31" s="64">
        <v>1</v>
      </c>
      <c r="Q31" s="64">
        <v>39.695</v>
      </c>
      <c r="R31" s="64">
        <v>1908.4079999999999</v>
      </c>
      <c r="S31" s="64">
        <v>1868.713</v>
      </c>
      <c r="T31" s="64">
        <v>0</v>
      </c>
      <c r="U31" s="64">
        <v>0</v>
      </c>
      <c r="V31" s="64">
        <v>0</v>
      </c>
      <c r="W31" s="64">
        <v>42.040999999999997</v>
      </c>
      <c r="X31" s="64">
        <v>42.040999999999997</v>
      </c>
      <c r="Y31" s="64">
        <v>0</v>
      </c>
      <c r="Z31" s="64">
        <v>0</v>
      </c>
      <c r="AA31" s="64">
        <v>0</v>
      </c>
    </row>
    <row r="32" spans="1:27" ht="15.75" x14ac:dyDescent="0.25">
      <c r="A32" s="29">
        <v>2000</v>
      </c>
      <c r="B32" s="35" t="s">
        <v>51</v>
      </c>
      <c r="C32" s="56">
        <v>85</v>
      </c>
      <c r="D32" s="56">
        <v>1</v>
      </c>
      <c r="E32" s="56">
        <v>84</v>
      </c>
      <c r="F32" s="56">
        <v>31</v>
      </c>
      <c r="G32" s="56">
        <v>20</v>
      </c>
      <c r="H32" s="56">
        <v>6</v>
      </c>
      <c r="I32" s="56">
        <v>0</v>
      </c>
      <c r="J32" s="56">
        <v>2.5499999999999998</v>
      </c>
      <c r="K32" s="56">
        <v>2.5499999999999998</v>
      </c>
      <c r="L32" s="56">
        <v>52</v>
      </c>
      <c r="M32" s="56">
        <v>0</v>
      </c>
      <c r="N32" s="56">
        <v>1</v>
      </c>
      <c r="O32" s="56">
        <v>204.21799999999999</v>
      </c>
      <c r="P32" s="56">
        <v>1</v>
      </c>
      <c r="Q32" s="56">
        <v>204.21799999999999</v>
      </c>
      <c r="R32" s="56">
        <v>50323.69</v>
      </c>
      <c r="S32" s="56">
        <v>42400.315999999999</v>
      </c>
      <c r="T32" s="56">
        <v>1</v>
      </c>
      <c r="U32" s="56">
        <v>961.52700000000004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</row>
  </sheetData>
  <mergeCells count="35">
    <mergeCell ref="A1:A4"/>
    <mergeCell ref="B1:B4"/>
    <mergeCell ref="L1:M2"/>
    <mergeCell ref="N1:Q2"/>
    <mergeCell ref="R1:S2"/>
    <mergeCell ref="R3:R4"/>
    <mergeCell ref="S3:S4"/>
    <mergeCell ref="N3:N4"/>
    <mergeCell ref="O3:O4"/>
    <mergeCell ref="P3:Q3"/>
    <mergeCell ref="J1:K2"/>
    <mergeCell ref="C1:E2"/>
    <mergeCell ref="F1:G2"/>
    <mergeCell ref="H1:I2"/>
    <mergeCell ref="I3:I4"/>
    <mergeCell ref="J3:J4"/>
    <mergeCell ref="K3:K4"/>
    <mergeCell ref="L3:L4"/>
    <mergeCell ref="M3:M4"/>
    <mergeCell ref="C3:C4"/>
    <mergeCell ref="E3:E4"/>
    <mergeCell ref="F3:F4"/>
    <mergeCell ref="G3:G4"/>
    <mergeCell ref="H3:H4"/>
    <mergeCell ref="D3:D4"/>
    <mergeCell ref="W3:Y3"/>
    <mergeCell ref="Z3:Z4"/>
    <mergeCell ref="AA3:AA4"/>
    <mergeCell ref="Z1:AA2"/>
    <mergeCell ref="T2:U2"/>
    <mergeCell ref="V2:Y2"/>
    <mergeCell ref="T1:Y1"/>
    <mergeCell ref="T3:T4"/>
    <mergeCell ref="U3:U4"/>
    <mergeCell ref="V3:V4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C16" sqref="AC16"/>
    </sheetView>
  </sheetViews>
  <sheetFormatPr defaultRowHeight="15" x14ac:dyDescent="0.25"/>
  <cols>
    <col min="2" max="2" width="31" customWidth="1"/>
    <col min="15" max="15" width="10.42578125" customWidth="1"/>
    <col min="17" max="18" width="11.7109375" customWidth="1"/>
    <col min="19" max="19" width="11.85546875" customWidth="1"/>
    <col min="21" max="21" width="11" customWidth="1"/>
    <col min="23" max="23" width="10.42578125" customWidth="1"/>
    <col min="25" max="25" width="11.140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77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78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9">
        <v>1000</v>
      </c>
      <c r="B6" s="46" t="s">
        <v>52</v>
      </c>
      <c r="C6" s="47">
        <v>763</v>
      </c>
      <c r="D6" s="47">
        <v>8</v>
      </c>
      <c r="E6" s="47">
        <v>755</v>
      </c>
      <c r="F6" s="47">
        <v>1223</v>
      </c>
      <c r="G6" s="47">
        <v>15</v>
      </c>
      <c r="H6" s="47">
        <v>1223</v>
      </c>
      <c r="I6" s="47">
        <v>2</v>
      </c>
      <c r="J6" s="48">
        <v>251.41300000000001</v>
      </c>
      <c r="K6" s="48">
        <v>249.37299999999999</v>
      </c>
      <c r="L6" s="47">
        <v>69</v>
      </c>
      <c r="M6" s="47">
        <v>38</v>
      </c>
      <c r="N6" s="47">
        <v>2</v>
      </c>
      <c r="O6" s="48">
        <v>88215.797999999995</v>
      </c>
      <c r="P6" s="47">
        <v>4</v>
      </c>
      <c r="Q6" s="48">
        <v>11146.36</v>
      </c>
      <c r="R6" s="48">
        <v>291076.55099999998</v>
      </c>
      <c r="S6" s="48">
        <v>202173.853</v>
      </c>
      <c r="T6" s="47">
        <v>45</v>
      </c>
      <c r="U6" s="48">
        <v>152777.83899999998</v>
      </c>
      <c r="V6" s="47">
        <v>47</v>
      </c>
      <c r="W6" s="48">
        <v>17529.355</v>
      </c>
      <c r="X6" s="48">
        <v>754.50800000000004</v>
      </c>
      <c r="Y6" s="48">
        <v>16774.847000000002</v>
      </c>
      <c r="Z6" s="47">
        <v>0</v>
      </c>
      <c r="AA6" s="47">
        <v>0</v>
      </c>
    </row>
    <row r="7" spans="1:27" ht="15.75" x14ac:dyDescent="0.25">
      <c r="A7" s="19">
        <v>1100</v>
      </c>
      <c r="B7" s="46" t="s">
        <v>74</v>
      </c>
      <c r="C7" s="47">
        <v>62</v>
      </c>
      <c r="D7" s="47">
        <v>0</v>
      </c>
      <c r="E7" s="47">
        <v>62</v>
      </c>
      <c r="F7" s="47">
        <v>102</v>
      </c>
      <c r="G7" s="47">
        <v>0</v>
      </c>
      <c r="H7" s="47">
        <v>102</v>
      </c>
      <c r="I7" s="47">
        <v>0</v>
      </c>
      <c r="J7" s="48">
        <v>11.984999999999998</v>
      </c>
      <c r="K7" s="48">
        <v>11.985000000000001</v>
      </c>
      <c r="L7" s="47">
        <v>10</v>
      </c>
      <c r="M7" s="47">
        <v>8</v>
      </c>
      <c r="N7" s="47">
        <v>1</v>
      </c>
      <c r="O7" s="48">
        <v>4971.9889999999996</v>
      </c>
      <c r="P7" s="47">
        <v>1</v>
      </c>
      <c r="Q7" s="48">
        <v>4971.9889999999996</v>
      </c>
      <c r="R7" s="48">
        <v>4971.9889999999996</v>
      </c>
      <c r="S7" s="48">
        <v>0</v>
      </c>
      <c r="T7" s="47">
        <v>1</v>
      </c>
      <c r="U7" s="48">
        <v>4971.9889999999996</v>
      </c>
      <c r="V7" s="47">
        <v>0</v>
      </c>
      <c r="W7" s="48">
        <v>507.59399999999999</v>
      </c>
      <c r="X7" s="48">
        <v>0</v>
      </c>
      <c r="Y7" s="48">
        <v>507.59399999999999</v>
      </c>
      <c r="Z7" s="47">
        <v>0</v>
      </c>
      <c r="AA7" s="47">
        <v>0</v>
      </c>
    </row>
    <row r="8" spans="1:27" ht="15.75" x14ac:dyDescent="0.25">
      <c r="A8" s="19">
        <v>1110</v>
      </c>
      <c r="B8" s="53" t="s">
        <v>29</v>
      </c>
      <c r="C8" s="17">
        <v>62</v>
      </c>
      <c r="D8" s="17">
        <v>0</v>
      </c>
      <c r="E8" s="17">
        <v>62</v>
      </c>
      <c r="F8" s="17">
        <v>102</v>
      </c>
      <c r="G8" s="17">
        <v>0</v>
      </c>
      <c r="H8" s="17">
        <v>102</v>
      </c>
      <c r="I8" s="17">
        <v>0</v>
      </c>
      <c r="J8" s="17">
        <v>11.984999999999998</v>
      </c>
      <c r="K8" s="17">
        <v>11.985000000000001</v>
      </c>
      <c r="L8" s="17">
        <v>10</v>
      </c>
      <c r="M8" s="17">
        <v>8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507.59399999999999</v>
      </c>
      <c r="X8" s="17">
        <v>0</v>
      </c>
      <c r="Y8" s="17">
        <v>507.59399999999999</v>
      </c>
      <c r="Z8" s="17">
        <v>0</v>
      </c>
      <c r="AA8" s="17">
        <v>0</v>
      </c>
    </row>
    <row r="9" spans="1:27" x14ac:dyDescent="0.25">
      <c r="A9" s="19">
        <v>1120</v>
      </c>
      <c r="B9" s="53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4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4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x14ac:dyDescent="0.25">
      <c r="A12" s="19">
        <v>1130</v>
      </c>
      <c r="B12" s="53" t="s">
        <v>32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>
        <v>4971.9889999999996</v>
      </c>
      <c r="P12" s="17">
        <v>1</v>
      </c>
      <c r="Q12" s="17">
        <v>4971.9889999999996</v>
      </c>
      <c r="R12" s="17">
        <v>4971.9889999999996</v>
      </c>
      <c r="S12" s="17">
        <v>0</v>
      </c>
      <c r="T12" s="17">
        <v>1</v>
      </c>
      <c r="U12" s="17">
        <v>4971.9889999999996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</row>
    <row r="13" spans="1:27" ht="28.5" x14ac:dyDescent="0.25">
      <c r="A13" s="19">
        <v>1200</v>
      </c>
      <c r="B13" s="46" t="s">
        <v>33</v>
      </c>
      <c r="C13" s="47">
        <v>20</v>
      </c>
      <c r="D13" s="47">
        <v>1</v>
      </c>
      <c r="E13" s="47">
        <v>19</v>
      </c>
      <c r="F13" s="47">
        <v>36</v>
      </c>
      <c r="G13" s="47">
        <v>0</v>
      </c>
      <c r="H13" s="47">
        <v>36</v>
      </c>
      <c r="I13" s="47">
        <v>0</v>
      </c>
      <c r="J13" s="48">
        <v>4.3859999999999992</v>
      </c>
      <c r="K13" s="48">
        <v>4.3859999999999992</v>
      </c>
      <c r="L13" s="47">
        <v>0</v>
      </c>
      <c r="M13" s="47">
        <v>0</v>
      </c>
      <c r="N13" s="47">
        <v>0</v>
      </c>
      <c r="O13" s="48">
        <v>0</v>
      </c>
      <c r="P13" s="47">
        <v>0</v>
      </c>
      <c r="Q13" s="48">
        <v>0</v>
      </c>
      <c r="R13" s="48">
        <v>0</v>
      </c>
      <c r="S13" s="48">
        <v>0</v>
      </c>
      <c r="T13" s="47">
        <v>0</v>
      </c>
      <c r="U13" s="48">
        <v>0</v>
      </c>
      <c r="V13" s="47">
        <v>0</v>
      </c>
      <c r="W13" s="48">
        <v>3445.4560000000006</v>
      </c>
      <c r="X13" s="48">
        <v>0</v>
      </c>
      <c r="Y13" s="48">
        <v>3445.4560000000006</v>
      </c>
      <c r="Z13" s="47">
        <v>0</v>
      </c>
      <c r="AA13" s="47">
        <v>0</v>
      </c>
    </row>
    <row r="14" spans="1:27" ht="25.5" x14ac:dyDescent="0.25">
      <c r="A14" s="19">
        <v>1210</v>
      </c>
      <c r="B14" s="53" t="s">
        <v>34</v>
      </c>
      <c r="C14" s="17">
        <v>20</v>
      </c>
      <c r="D14" s="17">
        <v>1</v>
      </c>
      <c r="E14" s="17">
        <v>19</v>
      </c>
      <c r="F14" s="17">
        <v>36</v>
      </c>
      <c r="G14" s="17">
        <v>0</v>
      </c>
      <c r="H14" s="17">
        <v>36</v>
      </c>
      <c r="I14" s="17">
        <v>0</v>
      </c>
      <c r="J14" s="18">
        <v>4.3859999999999992</v>
      </c>
      <c r="K14" s="18">
        <v>4.3859999999999992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</v>
      </c>
      <c r="S14" s="18">
        <v>0</v>
      </c>
      <c r="T14" s="17">
        <v>0</v>
      </c>
      <c r="U14" s="18">
        <v>0</v>
      </c>
      <c r="V14" s="17">
        <v>0</v>
      </c>
      <c r="W14" s="18">
        <v>3445.4560000000006</v>
      </c>
      <c r="X14" s="18">
        <v>0</v>
      </c>
      <c r="Y14" s="18">
        <v>3445.4560000000006</v>
      </c>
      <c r="Z14" s="17">
        <v>0</v>
      </c>
      <c r="AA14" s="17">
        <v>0</v>
      </c>
    </row>
    <row r="15" spans="1:27" x14ac:dyDescent="0.25">
      <c r="A15" s="19">
        <v>1211</v>
      </c>
      <c r="B15" s="54" t="s">
        <v>35</v>
      </c>
      <c r="C15" s="17">
        <v>20</v>
      </c>
      <c r="D15" s="17">
        <v>1</v>
      </c>
      <c r="E15" s="17">
        <v>19</v>
      </c>
      <c r="F15" s="17">
        <v>36</v>
      </c>
      <c r="G15" s="17">
        <v>0</v>
      </c>
      <c r="H15" s="17">
        <v>36</v>
      </c>
      <c r="I15" s="17">
        <v>0</v>
      </c>
      <c r="J15" s="17">
        <v>4.3859999999999992</v>
      </c>
      <c r="K15" s="18">
        <v>4.3859999999999992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8">
        <v>0</v>
      </c>
      <c r="S15" s="17">
        <v>0</v>
      </c>
      <c r="T15" s="17">
        <v>0</v>
      </c>
      <c r="U15" s="18">
        <v>0</v>
      </c>
      <c r="V15" s="17">
        <v>0</v>
      </c>
      <c r="W15" s="18">
        <v>3445.4560000000006</v>
      </c>
      <c r="X15" s="18">
        <v>0</v>
      </c>
      <c r="Y15" s="18">
        <v>3445.4560000000006</v>
      </c>
      <c r="Z15" s="17">
        <v>0</v>
      </c>
      <c r="AA15" s="17">
        <v>0</v>
      </c>
    </row>
    <row r="16" spans="1:27" x14ac:dyDescent="0.25">
      <c r="A16" s="19">
        <v>1212</v>
      </c>
      <c r="B16" s="54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</row>
    <row r="17" spans="1:27" x14ac:dyDescent="0.25">
      <c r="A17" s="19">
        <v>1220</v>
      </c>
      <c r="B17" s="53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</row>
    <row r="18" spans="1:27" ht="15.75" x14ac:dyDescent="0.25">
      <c r="A18" s="19">
        <v>1300</v>
      </c>
      <c r="B18" s="46" t="s">
        <v>38</v>
      </c>
      <c r="C18" s="47">
        <v>60</v>
      </c>
      <c r="D18" s="47">
        <v>1</v>
      </c>
      <c r="E18" s="47">
        <v>59</v>
      </c>
      <c r="F18" s="47">
        <v>90</v>
      </c>
      <c r="G18" s="47">
        <v>0</v>
      </c>
      <c r="H18" s="47">
        <v>90</v>
      </c>
      <c r="I18" s="47">
        <v>0</v>
      </c>
      <c r="J18" s="47">
        <v>18.241</v>
      </c>
      <c r="K18" s="47">
        <v>18.241</v>
      </c>
      <c r="L18" s="47">
        <v>15</v>
      </c>
      <c r="M18" s="47">
        <v>5</v>
      </c>
      <c r="N18" s="47">
        <v>0</v>
      </c>
      <c r="O18" s="47">
        <v>0</v>
      </c>
      <c r="P18" s="47">
        <v>0</v>
      </c>
      <c r="Q18" s="47">
        <v>0</v>
      </c>
      <c r="R18" s="47">
        <v>185897.027</v>
      </c>
      <c r="S18" s="47">
        <v>185897.027</v>
      </c>
      <c r="T18" s="47">
        <v>0</v>
      </c>
      <c r="U18" s="47">
        <v>0</v>
      </c>
      <c r="V18" s="47">
        <v>0</v>
      </c>
      <c r="W18" s="47">
        <v>532.80600000000004</v>
      </c>
      <c r="X18" s="47">
        <v>0</v>
      </c>
      <c r="Y18" s="47">
        <v>532.80600000000004</v>
      </c>
      <c r="Z18" s="47">
        <v>0</v>
      </c>
      <c r="AA18" s="47">
        <v>0</v>
      </c>
    </row>
    <row r="19" spans="1:27" ht="15.75" x14ac:dyDescent="0.25">
      <c r="A19" s="19">
        <v>1400</v>
      </c>
      <c r="B19" s="46" t="s">
        <v>39</v>
      </c>
      <c r="C19" s="47">
        <v>15</v>
      </c>
      <c r="D19" s="47">
        <v>0</v>
      </c>
      <c r="E19" s="47">
        <v>15</v>
      </c>
      <c r="F19" s="47">
        <v>2</v>
      </c>
      <c r="G19" s="47">
        <v>0</v>
      </c>
      <c r="H19" s="47">
        <v>2</v>
      </c>
      <c r="I19" s="47">
        <v>0</v>
      </c>
      <c r="J19" s="47">
        <v>0.93500000000000005</v>
      </c>
      <c r="K19" s="47">
        <v>0.93500000000000005</v>
      </c>
      <c r="L19" s="47">
        <v>5</v>
      </c>
      <c r="M19" s="47">
        <v>4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</row>
    <row r="20" spans="1:27" ht="15.75" x14ac:dyDescent="0.25">
      <c r="A20" s="19">
        <v>1500</v>
      </c>
      <c r="B20" s="46" t="s">
        <v>40</v>
      </c>
      <c r="C20" s="47">
        <v>12</v>
      </c>
      <c r="D20" s="47">
        <v>2</v>
      </c>
      <c r="E20" s="47">
        <v>10</v>
      </c>
      <c r="F20" s="47">
        <v>4</v>
      </c>
      <c r="G20" s="47">
        <v>0</v>
      </c>
      <c r="H20" s="47">
        <v>4</v>
      </c>
      <c r="I20" s="47">
        <v>0</v>
      </c>
      <c r="J20" s="47">
        <v>6.8</v>
      </c>
      <c r="K20" s="47">
        <v>6.8</v>
      </c>
      <c r="L20" s="47">
        <v>1</v>
      </c>
      <c r="M20" s="47">
        <v>1</v>
      </c>
      <c r="N20" s="47">
        <v>0</v>
      </c>
      <c r="O20" s="47">
        <v>0</v>
      </c>
      <c r="P20" s="47">
        <v>0</v>
      </c>
      <c r="Q20" s="47">
        <v>0</v>
      </c>
      <c r="R20" s="47">
        <v>5.835</v>
      </c>
      <c r="S20" s="47">
        <v>0</v>
      </c>
      <c r="T20" s="47">
        <v>2</v>
      </c>
      <c r="U20" s="47">
        <v>63203.754999999997</v>
      </c>
      <c r="V20" s="47">
        <v>1</v>
      </c>
      <c r="W20" s="47">
        <v>5.835</v>
      </c>
      <c r="X20" s="47">
        <v>5.835</v>
      </c>
      <c r="Y20" s="47">
        <v>0</v>
      </c>
      <c r="Z20" s="47">
        <v>0</v>
      </c>
      <c r="AA20" s="47">
        <v>0</v>
      </c>
    </row>
    <row r="21" spans="1:27" ht="44.25" x14ac:dyDescent="0.25">
      <c r="A21" s="19">
        <v>1600</v>
      </c>
      <c r="B21" s="46" t="s">
        <v>41</v>
      </c>
      <c r="C21" s="47">
        <v>174</v>
      </c>
      <c r="D21" s="47">
        <v>1</v>
      </c>
      <c r="E21" s="47">
        <v>173</v>
      </c>
      <c r="F21" s="47">
        <v>434</v>
      </c>
      <c r="G21" s="47">
        <v>0</v>
      </c>
      <c r="H21" s="47">
        <v>434</v>
      </c>
      <c r="I21" s="47">
        <v>0</v>
      </c>
      <c r="J21" s="48">
        <v>80.223000000000013</v>
      </c>
      <c r="K21" s="48">
        <v>80.223000000000013</v>
      </c>
      <c r="L21" s="47">
        <v>0</v>
      </c>
      <c r="M21" s="47">
        <v>0</v>
      </c>
      <c r="N21" s="47">
        <v>0</v>
      </c>
      <c r="O21" s="48">
        <v>0</v>
      </c>
      <c r="P21" s="47">
        <v>0</v>
      </c>
      <c r="Q21" s="48">
        <v>0</v>
      </c>
      <c r="R21" s="48">
        <v>0</v>
      </c>
      <c r="S21" s="48">
        <v>0</v>
      </c>
      <c r="T21" s="47">
        <v>0</v>
      </c>
      <c r="U21" s="48">
        <v>0</v>
      </c>
      <c r="V21" s="47">
        <v>0</v>
      </c>
      <c r="W21" s="48">
        <v>0</v>
      </c>
      <c r="X21" s="48">
        <v>0</v>
      </c>
      <c r="Y21" s="48">
        <v>0</v>
      </c>
      <c r="Z21" s="47">
        <v>0</v>
      </c>
      <c r="AA21" s="47">
        <v>0</v>
      </c>
    </row>
    <row r="22" spans="1:27" x14ac:dyDescent="0.25">
      <c r="A22" s="19">
        <v>1610</v>
      </c>
      <c r="B22" s="53" t="s">
        <v>42</v>
      </c>
      <c r="C22" s="17">
        <v>2</v>
      </c>
      <c r="D22" s="17">
        <v>0</v>
      </c>
      <c r="E22" s="17">
        <v>2</v>
      </c>
      <c r="F22" s="17">
        <v>69</v>
      </c>
      <c r="G22" s="17">
        <v>0</v>
      </c>
      <c r="H22" s="17">
        <v>69</v>
      </c>
      <c r="I22" s="17">
        <v>0</v>
      </c>
      <c r="J22" s="17">
        <v>6.97</v>
      </c>
      <c r="K22" s="17">
        <v>6.97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</row>
    <row r="23" spans="1:27" x14ac:dyDescent="0.25">
      <c r="A23" s="19">
        <v>1620</v>
      </c>
      <c r="B23" s="53" t="s">
        <v>43</v>
      </c>
      <c r="C23" s="17">
        <v>172</v>
      </c>
      <c r="D23" s="17">
        <v>1</v>
      </c>
      <c r="E23" s="17">
        <v>171</v>
      </c>
      <c r="F23" s="17">
        <v>363</v>
      </c>
      <c r="G23" s="17">
        <v>0</v>
      </c>
      <c r="H23" s="17">
        <v>363</v>
      </c>
      <c r="I23" s="17">
        <v>0</v>
      </c>
      <c r="J23" s="17">
        <v>72.913000000000011</v>
      </c>
      <c r="K23" s="17">
        <v>72.913000000000011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3" t="s">
        <v>44</v>
      </c>
      <c r="C24" s="17">
        <v>0</v>
      </c>
      <c r="D24" s="17">
        <v>0</v>
      </c>
      <c r="E24" s="17">
        <v>0</v>
      </c>
      <c r="F24" s="17">
        <v>2</v>
      </c>
      <c r="G24" s="17">
        <v>0</v>
      </c>
      <c r="H24" s="17">
        <v>2</v>
      </c>
      <c r="I24" s="17">
        <v>0</v>
      </c>
      <c r="J24" s="17">
        <v>0.34</v>
      </c>
      <c r="K24" s="17">
        <v>0.34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x14ac:dyDescent="0.25">
      <c r="A25" s="19">
        <v>1640</v>
      </c>
      <c r="B25" s="53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15.75" x14ac:dyDescent="0.25">
      <c r="A26" s="19">
        <v>1700</v>
      </c>
      <c r="B26" s="46" t="s">
        <v>46</v>
      </c>
      <c r="C26" s="47">
        <v>186</v>
      </c>
      <c r="D26" s="47">
        <v>1</v>
      </c>
      <c r="E26" s="47">
        <v>185</v>
      </c>
      <c r="F26" s="47">
        <v>218</v>
      </c>
      <c r="G26" s="47">
        <v>6</v>
      </c>
      <c r="H26" s="47">
        <v>216</v>
      </c>
      <c r="I26" s="47">
        <v>2</v>
      </c>
      <c r="J26" s="48">
        <v>92.581999999999994</v>
      </c>
      <c r="K26" s="48">
        <v>90.541999999999987</v>
      </c>
      <c r="L26" s="47">
        <v>31</v>
      </c>
      <c r="M26" s="47">
        <v>15</v>
      </c>
      <c r="N26" s="47">
        <v>0</v>
      </c>
      <c r="O26" s="47">
        <v>0</v>
      </c>
      <c r="P26" s="47">
        <v>2</v>
      </c>
      <c r="Q26" s="47">
        <v>1061.5350000000001</v>
      </c>
      <c r="R26" s="47">
        <v>12156.079</v>
      </c>
      <c r="S26" s="47">
        <v>11604.255000000001</v>
      </c>
      <c r="T26" s="47">
        <v>38</v>
      </c>
      <c r="U26" s="47">
        <v>1229.0450000000001</v>
      </c>
      <c r="V26" s="47">
        <v>41</v>
      </c>
      <c r="W26" s="47">
        <v>4474.0639999999994</v>
      </c>
      <c r="X26" s="47">
        <v>619.43200000000002</v>
      </c>
      <c r="Y26" s="47">
        <v>3854.6320000000001</v>
      </c>
      <c r="Z26" s="47">
        <v>0</v>
      </c>
      <c r="AA26" s="47">
        <v>0</v>
      </c>
    </row>
    <row r="27" spans="1:27" x14ac:dyDescent="0.25">
      <c r="A27" s="19">
        <v>1710</v>
      </c>
      <c r="B27" s="53" t="s">
        <v>47</v>
      </c>
      <c r="C27" s="17">
        <v>104</v>
      </c>
      <c r="D27" s="17">
        <v>0</v>
      </c>
      <c r="E27" s="17">
        <v>104</v>
      </c>
      <c r="F27" s="17">
        <v>181</v>
      </c>
      <c r="G27" s="17">
        <v>0</v>
      </c>
      <c r="H27" s="17">
        <v>181</v>
      </c>
      <c r="I27" s="17">
        <v>0</v>
      </c>
      <c r="J27" s="18">
        <v>77.111999999999995</v>
      </c>
      <c r="K27" s="18">
        <v>77.111999999999995</v>
      </c>
      <c r="L27" s="17">
        <v>2</v>
      </c>
      <c r="M27" s="17">
        <v>2</v>
      </c>
      <c r="N27" s="17">
        <v>0</v>
      </c>
      <c r="O27" s="17">
        <v>0</v>
      </c>
      <c r="P27" s="17">
        <v>1</v>
      </c>
      <c r="Q27" s="17">
        <v>961.45600000000002</v>
      </c>
      <c r="R27" s="17">
        <v>5071.8530000000001</v>
      </c>
      <c r="S27" s="17">
        <v>4856.2740000000003</v>
      </c>
      <c r="T27" s="17">
        <v>4</v>
      </c>
      <c r="U27" s="17">
        <v>21.143000000000001</v>
      </c>
      <c r="V27" s="17">
        <v>8</v>
      </c>
      <c r="W27" s="17">
        <v>3925.2809999999995</v>
      </c>
      <c r="X27" s="17">
        <v>215.57900000000001</v>
      </c>
      <c r="Y27" s="17">
        <v>3709.7019999999998</v>
      </c>
      <c r="Z27" s="17">
        <v>0</v>
      </c>
      <c r="AA27" s="17">
        <v>0</v>
      </c>
    </row>
    <row r="28" spans="1:27" ht="15.75" x14ac:dyDescent="0.25">
      <c r="A28" s="19">
        <v>1800</v>
      </c>
      <c r="B28" s="46" t="s">
        <v>48</v>
      </c>
      <c r="C28" s="47">
        <v>103</v>
      </c>
      <c r="D28" s="47">
        <v>0</v>
      </c>
      <c r="E28" s="47">
        <v>103</v>
      </c>
      <c r="F28" s="47">
        <v>130</v>
      </c>
      <c r="G28" s="47">
        <v>4</v>
      </c>
      <c r="H28" s="47">
        <v>135</v>
      </c>
      <c r="I28" s="47">
        <v>0</v>
      </c>
      <c r="J28" s="47">
        <v>16.609000000000002</v>
      </c>
      <c r="K28" s="47">
        <v>16.609000000000002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8">
        <v>0</v>
      </c>
      <c r="S28" s="47">
        <v>0</v>
      </c>
      <c r="T28" s="47">
        <v>0</v>
      </c>
      <c r="U28" s="48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</row>
    <row r="29" spans="1:27" x14ac:dyDescent="0.25">
      <c r="A29" s="19">
        <v>1810</v>
      </c>
      <c r="B29" s="53" t="s">
        <v>49</v>
      </c>
      <c r="C29" s="17">
        <v>78</v>
      </c>
      <c r="D29" s="17">
        <v>0</v>
      </c>
      <c r="E29" s="17">
        <v>78</v>
      </c>
      <c r="F29" s="17">
        <v>114</v>
      </c>
      <c r="G29" s="17">
        <v>2</v>
      </c>
      <c r="H29" s="17">
        <v>119</v>
      </c>
      <c r="I29" s="17">
        <v>0</v>
      </c>
      <c r="J29" s="17">
        <v>14.994</v>
      </c>
      <c r="K29" s="17">
        <v>14.994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</row>
    <row r="30" spans="1:27" ht="15.75" x14ac:dyDescent="0.25">
      <c r="A30" s="19">
        <v>1900</v>
      </c>
      <c r="B30" s="46" t="s">
        <v>50</v>
      </c>
      <c r="C30" s="47">
        <v>101</v>
      </c>
      <c r="D30" s="47">
        <v>0</v>
      </c>
      <c r="E30" s="47">
        <v>101</v>
      </c>
      <c r="F30" s="47">
        <v>206</v>
      </c>
      <c r="G30" s="47">
        <v>4</v>
      </c>
      <c r="H30" s="47">
        <v>204</v>
      </c>
      <c r="I30" s="47">
        <v>0</v>
      </c>
      <c r="J30" s="47">
        <v>19.651999999999997</v>
      </c>
      <c r="K30" s="47">
        <v>19.651999999999997</v>
      </c>
      <c r="L30" s="47">
        <v>3</v>
      </c>
      <c r="M30" s="47">
        <v>3</v>
      </c>
      <c r="N30" s="47">
        <v>0</v>
      </c>
      <c r="O30" s="47">
        <v>0</v>
      </c>
      <c r="P30" s="47">
        <v>0</v>
      </c>
      <c r="Q30" s="47">
        <v>0</v>
      </c>
      <c r="R30" s="47">
        <v>77.673000000000002</v>
      </c>
      <c r="S30" s="47">
        <v>74.204999999999998</v>
      </c>
      <c r="T30" s="47">
        <v>1</v>
      </c>
      <c r="U30" s="47">
        <v>3.468</v>
      </c>
      <c r="V30" s="47">
        <v>1</v>
      </c>
      <c r="W30" s="47">
        <v>3.468</v>
      </c>
      <c r="X30" s="47">
        <v>3.468</v>
      </c>
      <c r="Y30" s="47">
        <v>0</v>
      </c>
      <c r="Z30" s="47">
        <v>0</v>
      </c>
      <c r="AA30" s="47">
        <v>0</v>
      </c>
    </row>
    <row r="31" spans="1:27" x14ac:dyDescent="0.25">
      <c r="A31" s="19">
        <v>1910</v>
      </c>
      <c r="B31" s="53" t="s">
        <v>49</v>
      </c>
      <c r="C31" s="17">
        <v>98</v>
      </c>
      <c r="D31" s="17">
        <v>0</v>
      </c>
      <c r="E31" s="17">
        <v>98</v>
      </c>
      <c r="F31" s="17">
        <v>205</v>
      </c>
      <c r="G31" s="17">
        <v>4</v>
      </c>
      <c r="H31" s="17">
        <v>203</v>
      </c>
      <c r="I31" s="17">
        <v>0</v>
      </c>
      <c r="J31" s="17">
        <v>19.600999999999999</v>
      </c>
      <c r="K31" s="17">
        <v>19.600999999999999</v>
      </c>
      <c r="L31" s="17">
        <v>2</v>
      </c>
      <c r="M31" s="17">
        <v>2</v>
      </c>
      <c r="N31" s="17">
        <v>0</v>
      </c>
      <c r="O31" s="17">
        <v>0</v>
      </c>
      <c r="P31" s="17">
        <v>0</v>
      </c>
      <c r="Q31" s="17">
        <v>0</v>
      </c>
      <c r="R31" s="17">
        <v>77.673000000000002</v>
      </c>
      <c r="S31" s="17">
        <v>74.204999999999998</v>
      </c>
      <c r="T31" s="17">
        <v>1</v>
      </c>
      <c r="U31" s="17">
        <v>3.468</v>
      </c>
      <c r="V31" s="17">
        <v>1</v>
      </c>
      <c r="W31" s="17">
        <v>3.468</v>
      </c>
      <c r="X31" s="17">
        <v>3.468</v>
      </c>
      <c r="Y31" s="17">
        <v>0</v>
      </c>
      <c r="Z31" s="17">
        <v>0</v>
      </c>
      <c r="AA31" s="17">
        <v>0</v>
      </c>
    </row>
    <row r="32" spans="1:27" ht="15.75" x14ac:dyDescent="0.25">
      <c r="A32" s="19">
        <v>2000</v>
      </c>
      <c r="B32" s="46" t="s">
        <v>51</v>
      </c>
      <c r="C32" s="47">
        <v>30</v>
      </c>
      <c r="D32" s="47">
        <v>2</v>
      </c>
      <c r="E32" s="47">
        <v>28</v>
      </c>
      <c r="F32" s="47">
        <v>1</v>
      </c>
      <c r="G32" s="47">
        <v>1</v>
      </c>
      <c r="H32" s="47">
        <v>0</v>
      </c>
      <c r="I32" s="47">
        <v>0</v>
      </c>
      <c r="J32" s="47">
        <v>0</v>
      </c>
      <c r="K32" s="47">
        <v>0</v>
      </c>
      <c r="L32" s="47">
        <v>4</v>
      </c>
      <c r="M32" s="47">
        <v>2</v>
      </c>
      <c r="N32" s="47">
        <v>1</v>
      </c>
      <c r="O32" s="47">
        <v>83243.808999999994</v>
      </c>
      <c r="P32" s="47">
        <v>1</v>
      </c>
      <c r="Q32" s="47">
        <v>5112.8360000000002</v>
      </c>
      <c r="R32" s="47">
        <v>87967.947999999989</v>
      </c>
      <c r="S32" s="47">
        <v>4598.366</v>
      </c>
      <c r="T32" s="47">
        <v>3</v>
      </c>
      <c r="U32" s="47">
        <v>83369.581999999995</v>
      </c>
      <c r="V32" s="47">
        <v>4</v>
      </c>
      <c r="W32" s="47">
        <v>8560.1319999999996</v>
      </c>
      <c r="X32" s="47">
        <v>125.773</v>
      </c>
      <c r="Y32" s="47">
        <v>8434.3590000000004</v>
      </c>
      <c r="Z32" s="47">
        <v>0</v>
      </c>
      <c r="AA32" s="47">
        <v>0</v>
      </c>
    </row>
  </sheetData>
  <mergeCells count="35">
    <mergeCell ref="A1:A4"/>
    <mergeCell ref="B1:B4"/>
    <mergeCell ref="L1:M2"/>
    <mergeCell ref="N1:Q2"/>
    <mergeCell ref="R1:S2"/>
    <mergeCell ref="R3:R4"/>
    <mergeCell ref="S3:S4"/>
    <mergeCell ref="N3:N4"/>
    <mergeCell ref="O3:O4"/>
    <mergeCell ref="P3:Q3"/>
    <mergeCell ref="J1:K2"/>
    <mergeCell ref="C1:E2"/>
    <mergeCell ref="F1:G2"/>
    <mergeCell ref="H1:I2"/>
    <mergeCell ref="I3:I4"/>
    <mergeCell ref="J3:J4"/>
    <mergeCell ref="K3:K4"/>
    <mergeCell ref="L3:L4"/>
    <mergeCell ref="M3:M4"/>
    <mergeCell ref="C3:C4"/>
    <mergeCell ref="E3:E4"/>
    <mergeCell ref="F3:F4"/>
    <mergeCell ref="G3:G4"/>
    <mergeCell ref="H3:H4"/>
    <mergeCell ref="D3:D4"/>
    <mergeCell ref="W3:Y3"/>
    <mergeCell ref="Z3:Z4"/>
    <mergeCell ref="AA3:AA4"/>
    <mergeCell ref="Z1:AA2"/>
    <mergeCell ref="T2:U2"/>
    <mergeCell ref="V2:Y2"/>
    <mergeCell ref="T1:Y1"/>
    <mergeCell ref="T3:T4"/>
    <mergeCell ref="U3:U4"/>
    <mergeCell ref="V3:V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7"/>
  <sheetViews>
    <sheetView topLeftCell="B4" zoomScale="80" zoomScaleNormal="80" workbookViewId="0">
      <selection activeCell="AC19" sqref="AC19"/>
    </sheetView>
  </sheetViews>
  <sheetFormatPr defaultRowHeight="15" x14ac:dyDescent="0.25"/>
  <cols>
    <col min="2" max="2" width="32.28515625" customWidth="1"/>
    <col min="15" max="15" width="10.7109375" customWidth="1"/>
    <col min="17" max="17" width="11.28515625" customWidth="1"/>
    <col min="18" max="18" width="11.5703125" customWidth="1"/>
    <col min="19" max="19" width="12.42578125" customWidth="1"/>
    <col min="21" max="21" width="10.42578125" customWidth="1"/>
    <col min="23" max="23" width="10.28515625" customWidth="1"/>
    <col min="24" max="24" width="11.28515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25">
        <v>1000</v>
      </c>
      <c r="B6" s="26" t="s">
        <v>76</v>
      </c>
      <c r="C6" s="27">
        <v>1081</v>
      </c>
      <c r="D6" s="27">
        <v>17</v>
      </c>
      <c r="E6" s="27">
        <v>1064</v>
      </c>
      <c r="F6" s="27">
        <v>622</v>
      </c>
      <c r="G6" s="27">
        <v>83</v>
      </c>
      <c r="H6" s="27">
        <v>585</v>
      </c>
      <c r="I6" s="27">
        <v>0</v>
      </c>
      <c r="J6" s="28">
        <v>216.76699999999997</v>
      </c>
      <c r="K6" s="28">
        <v>186.83</v>
      </c>
      <c r="L6" s="27">
        <v>154</v>
      </c>
      <c r="M6" s="27">
        <v>54</v>
      </c>
      <c r="N6" s="27">
        <v>18</v>
      </c>
      <c r="O6" s="28">
        <v>4975.3339999999998</v>
      </c>
      <c r="P6" s="27">
        <v>15</v>
      </c>
      <c r="Q6" s="28">
        <v>13101.681</v>
      </c>
      <c r="R6" s="28">
        <v>198066.92600000004</v>
      </c>
      <c r="S6" s="28">
        <v>128978.49099999998</v>
      </c>
      <c r="T6" s="27">
        <v>386</v>
      </c>
      <c r="U6" s="28">
        <v>73468.324999999997</v>
      </c>
      <c r="V6" s="27">
        <v>148</v>
      </c>
      <c r="W6" s="28">
        <v>17042.296000000002</v>
      </c>
      <c r="X6" s="28">
        <v>15537.050999999999</v>
      </c>
      <c r="Y6" s="28">
        <v>1505.2449999999999</v>
      </c>
      <c r="Z6" s="27">
        <v>3</v>
      </c>
      <c r="AA6" s="27">
        <v>0</v>
      </c>
    </row>
    <row r="7" spans="1:27" ht="15.75" x14ac:dyDescent="0.25">
      <c r="A7" s="29">
        <v>1100</v>
      </c>
      <c r="B7" s="35" t="s">
        <v>74</v>
      </c>
      <c r="C7" s="17">
        <v>118</v>
      </c>
      <c r="D7" s="17">
        <v>6</v>
      </c>
      <c r="E7" s="17">
        <v>112</v>
      </c>
      <c r="F7" s="17">
        <v>47</v>
      </c>
      <c r="G7" s="17">
        <v>0</v>
      </c>
      <c r="H7" s="17">
        <v>40</v>
      </c>
      <c r="I7" s="17">
        <v>0</v>
      </c>
      <c r="J7" s="18">
        <v>13.209</v>
      </c>
      <c r="K7" s="18">
        <v>12.103999999999999</v>
      </c>
      <c r="L7" s="17">
        <v>1</v>
      </c>
      <c r="M7" s="17">
        <v>0</v>
      </c>
      <c r="N7" s="17">
        <v>0</v>
      </c>
      <c r="O7" s="18">
        <v>0</v>
      </c>
      <c r="P7" s="17">
        <v>0</v>
      </c>
      <c r="Q7" s="18">
        <v>0</v>
      </c>
      <c r="R7" s="18">
        <v>680.66700000000003</v>
      </c>
      <c r="S7" s="18">
        <v>0</v>
      </c>
      <c r="T7" s="17">
        <v>14</v>
      </c>
      <c r="U7" s="18">
        <v>680.66700000000003</v>
      </c>
      <c r="V7" s="17">
        <v>17</v>
      </c>
      <c r="W7" s="18">
        <v>2457.6089999999999</v>
      </c>
      <c r="X7" s="18">
        <v>1852.5140000000001</v>
      </c>
      <c r="Y7" s="18">
        <v>605.09499999999991</v>
      </c>
      <c r="Z7" s="17">
        <v>0</v>
      </c>
      <c r="AA7" s="17">
        <v>0</v>
      </c>
    </row>
    <row r="8" spans="1:27" ht="15.75" x14ac:dyDescent="0.25">
      <c r="A8" s="19">
        <v>1110</v>
      </c>
      <c r="B8" s="51" t="s">
        <v>29</v>
      </c>
      <c r="C8" s="17">
        <v>89</v>
      </c>
      <c r="D8" s="17">
        <v>5</v>
      </c>
      <c r="E8" s="17">
        <v>84</v>
      </c>
      <c r="F8" s="17">
        <v>37</v>
      </c>
      <c r="G8" s="17">
        <v>0</v>
      </c>
      <c r="H8" s="17">
        <v>32</v>
      </c>
      <c r="I8" s="17">
        <v>0</v>
      </c>
      <c r="J8" s="18">
        <v>12.120999999999999</v>
      </c>
      <c r="K8" s="18">
        <v>11.151999999999999</v>
      </c>
      <c r="L8" s="17">
        <v>1</v>
      </c>
      <c r="M8" s="17">
        <v>0</v>
      </c>
      <c r="N8" s="17">
        <v>0</v>
      </c>
      <c r="O8" s="18">
        <v>0</v>
      </c>
      <c r="P8" s="17">
        <v>0</v>
      </c>
      <c r="Q8" s="18">
        <v>0</v>
      </c>
      <c r="R8" s="18">
        <v>680.66700000000003</v>
      </c>
      <c r="S8" s="18">
        <v>0</v>
      </c>
      <c r="T8" s="17">
        <v>14</v>
      </c>
      <c r="U8" s="18">
        <v>680.66700000000003</v>
      </c>
      <c r="V8" s="17">
        <v>15</v>
      </c>
      <c r="W8" s="18">
        <v>2211.5059999999999</v>
      </c>
      <c r="X8" s="18">
        <v>1852.5140000000001</v>
      </c>
      <c r="Y8" s="18">
        <v>358.99199999999996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29</v>
      </c>
      <c r="D12" s="17">
        <v>1</v>
      </c>
      <c r="E12" s="17">
        <v>28</v>
      </c>
      <c r="F12" s="17">
        <v>10</v>
      </c>
      <c r="G12" s="17">
        <v>0</v>
      </c>
      <c r="H12" s="17">
        <v>8</v>
      </c>
      <c r="I12" s="17">
        <v>0</v>
      </c>
      <c r="J12" s="18">
        <v>1.0880000000000001</v>
      </c>
      <c r="K12" s="18">
        <v>0.95200000000000007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2</v>
      </c>
      <c r="W12" s="62">
        <v>246.10299999999998</v>
      </c>
      <c r="X12" s="62">
        <v>0</v>
      </c>
      <c r="Y12" s="62">
        <v>246.10299999999998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77</v>
      </c>
      <c r="D13" s="17">
        <v>6</v>
      </c>
      <c r="E13" s="17">
        <v>71</v>
      </c>
      <c r="F13" s="17">
        <v>40</v>
      </c>
      <c r="G13" s="17">
        <v>0</v>
      </c>
      <c r="H13" s="17">
        <v>32</v>
      </c>
      <c r="I13" s="17">
        <v>0</v>
      </c>
      <c r="J13" s="18">
        <v>7.4969999999999999</v>
      </c>
      <c r="K13" s="18">
        <v>6.7320000000000002</v>
      </c>
      <c r="L13" s="17">
        <v>5</v>
      </c>
      <c r="M13" s="17">
        <v>0</v>
      </c>
      <c r="N13" s="17">
        <v>0</v>
      </c>
      <c r="O13" s="18">
        <v>0</v>
      </c>
      <c r="P13" s="17">
        <v>1</v>
      </c>
      <c r="Q13" s="18">
        <v>2480.7629999999999</v>
      </c>
      <c r="R13" s="18">
        <v>25372.04</v>
      </c>
      <c r="S13" s="18">
        <v>3172.712</v>
      </c>
      <c r="T13" s="17">
        <v>22</v>
      </c>
      <c r="U13" s="18">
        <v>26399.828999999998</v>
      </c>
      <c r="V13" s="17">
        <v>23</v>
      </c>
      <c r="W13" s="18">
        <v>11168.776</v>
      </c>
      <c r="X13" s="18">
        <v>10864.711000000001</v>
      </c>
      <c r="Y13" s="18">
        <v>304.065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77</v>
      </c>
      <c r="D14" s="17">
        <v>6</v>
      </c>
      <c r="E14" s="17">
        <v>71</v>
      </c>
      <c r="F14" s="17">
        <v>40</v>
      </c>
      <c r="G14" s="17">
        <v>0</v>
      </c>
      <c r="H14" s="17">
        <v>32</v>
      </c>
      <c r="I14" s="17">
        <v>0</v>
      </c>
      <c r="J14" s="18">
        <v>7.4969999999999999</v>
      </c>
      <c r="K14" s="18">
        <v>6.7320000000000002</v>
      </c>
      <c r="L14" s="17">
        <v>4</v>
      </c>
      <c r="M14" s="17">
        <v>0</v>
      </c>
      <c r="N14" s="17">
        <v>0</v>
      </c>
      <c r="O14" s="18">
        <v>0</v>
      </c>
      <c r="P14" s="17">
        <v>1</v>
      </c>
      <c r="Q14" s="18">
        <v>2480.7629999999999</v>
      </c>
      <c r="R14" s="18">
        <v>25345.167000000001</v>
      </c>
      <c r="S14" s="18">
        <v>3146.0790000000002</v>
      </c>
      <c r="T14" s="17">
        <v>21</v>
      </c>
      <c r="U14" s="18">
        <v>26399.589</v>
      </c>
      <c r="V14" s="17">
        <v>23</v>
      </c>
      <c r="W14" s="18">
        <v>11168.776</v>
      </c>
      <c r="X14" s="18">
        <v>10864.711000000001</v>
      </c>
      <c r="Y14" s="18">
        <v>304.065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76</v>
      </c>
      <c r="D15" s="17">
        <v>6</v>
      </c>
      <c r="E15" s="17">
        <v>70</v>
      </c>
      <c r="F15" s="17">
        <v>40</v>
      </c>
      <c r="G15" s="17">
        <v>0</v>
      </c>
      <c r="H15" s="17">
        <v>32</v>
      </c>
      <c r="I15" s="17">
        <v>0</v>
      </c>
      <c r="J15" s="18">
        <v>7.4969999999999999</v>
      </c>
      <c r="K15" s="18">
        <v>6.7320000000000002</v>
      </c>
      <c r="L15" s="17">
        <v>4</v>
      </c>
      <c r="M15" s="17">
        <v>0</v>
      </c>
      <c r="N15" s="17">
        <v>0</v>
      </c>
      <c r="O15" s="18">
        <v>0</v>
      </c>
      <c r="P15" s="17">
        <v>1</v>
      </c>
      <c r="Q15" s="18">
        <v>2480.7629999999999</v>
      </c>
      <c r="R15" s="18">
        <v>25345.167000000001</v>
      </c>
      <c r="S15" s="18">
        <v>3146.0790000000002</v>
      </c>
      <c r="T15" s="17">
        <v>21</v>
      </c>
      <c r="U15" s="18">
        <v>26399.589</v>
      </c>
      <c r="V15" s="17">
        <v>23</v>
      </c>
      <c r="W15" s="18">
        <v>11168.776</v>
      </c>
      <c r="X15" s="18">
        <v>10864.711000000001</v>
      </c>
      <c r="Y15" s="18">
        <v>304.065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1</v>
      </c>
      <c r="D16" s="17">
        <v>0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1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26.873000000000001</v>
      </c>
      <c r="S17" s="18">
        <v>26.632999999999999</v>
      </c>
      <c r="T17" s="17">
        <v>1</v>
      </c>
      <c r="U17" s="18">
        <v>0.24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110</v>
      </c>
      <c r="D18" s="17">
        <v>3</v>
      </c>
      <c r="E18" s="17">
        <v>107</v>
      </c>
      <c r="F18" s="17">
        <v>58</v>
      </c>
      <c r="G18" s="17">
        <v>0</v>
      </c>
      <c r="H18" s="17">
        <v>56</v>
      </c>
      <c r="I18" s="17">
        <v>0</v>
      </c>
      <c r="J18" s="18">
        <v>42.415000000000006</v>
      </c>
      <c r="K18" s="18">
        <v>43.265000000000001</v>
      </c>
      <c r="L18" s="17">
        <v>68</v>
      </c>
      <c r="M18" s="17">
        <v>1</v>
      </c>
      <c r="N18" s="17">
        <v>17</v>
      </c>
      <c r="O18" s="18">
        <v>4915.2559999999994</v>
      </c>
      <c r="P18" s="17">
        <v>3</v>
      </c>
      <c r="Q18" s="18">
        <v>4449.5990000000002</v>
      </c>
      <c r="R18" s="18">
        <v>59027.39</v>
      </c>
      <c r="S18" s="18">
        <v>21554.364999999998</v>
      </c>
      <c r="T18" s="17">
        <v>240</v>
      </c>
      <c r="U18" s="18">
        <v>38065.783000000003</v>
      </c>
      <c r="V18" s="17">
        <v>59</v>
      </c>
      <c r="W18" s="18">
        <v>2647.42</v>
      </c>
      <c r="X18" s="18">
        <v>2535.1089999999999</v>
      </c>
      <c r="Y18" s="18">
        <v>112.31100000000001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33</v>
      </c>
      <c r="D19" s="17">
        <v>0</v>
      </c>
      <c r="E19" s="17">
        <v>33</v>
      </c>
      <c r="F19" s="17">
        <v>4</v>
      </c>
      <c r="G19" s="17">
        <v>0</v>
      </c>
      <c r="H19" s="17">
        <v>4</v>
      </c>
      <c r="I19" s="17">
        <v>0</v>
      </c>
      <c r="J19" s="18">
        <v>1.87</v>
      </c>
      <c r="K19" s="18">
        <v>1.87</v>
      </c>
      <c r="L19" s="17">
        <v>5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59670.704999999994</v>
      </c>
      <c r="S19" s="18">
        <v>59658.067000000003</v>
      </c>
      <c r="T19" s="17">
        <v>4</v>
      </c>
      <c r="U19" s="18">
        <v>12.637999999999998</v>
      </c>
      <c r="V19" s="17">
        <v>4</v>
      </c>
      <c r="W19" s="18">
        <v>12.637999999999998</v>
      </c>
      <c r="X19" s="18">
        <v>12.637999999999998</v>
      </c>
      <c r="Y19" s="18">
        <v>0</v>
      </c>
      <c r="Z19" s="17">
        <v>1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33</v>
      </c>
      <c r="D20" s="17">
        <v>2</v>
      </c>
      <c r="E20" s="17">
        <v>31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8">
        <v>0</v>
      </c>
      <c r="L20" s="17">
        <v>2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18">
        <v>0</v>
      </c>
      <c r="S20" s="18">
        <v>0</v>
      </c>
      <c r="T20" s="17">
        <v>0</v>
      </c>
      <c r="U20" s="18">
        <v>0</v>
      </c>
      <c r="V20" s="17">
        <v>1</v>
      </c>
      <c r="W20" s="18">
        <v>10.648</v>
      </c>
      <c r="X20" s="18">
        <v>10.648</v>
      </c>
      <c r="Y20" s="18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93</v>
      </c>
      <c r="D21" s="17">
        <v>0</v>
      </c>
      <c r="E21" s="17">
        <v>93</v>
      </c>
      <c r="F21" s="17">
        <v>33</v>
      </c>
      <c r="G21" s="17">
        <v>0</v>
      </c>
      <c r="H21" s="17">
        <v>35</v>
      </c>
      <c r="I21" s="17">
        <v>0</v>
      </c>
      <c r="J21" s="18">
        <v>22.269999999999996</v>
      </c>
      <c r="K21" s="18">
        <v>22.269999999999996</v>
      </c>
      <c r="L21" s="17">
        <v>0</v>
      </c>
      <c r="M21" s="17">
        <v>0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2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5</v>
      </c>
      <c r="D22" s="17">
        <v>0</v>
      </c>
      <c r="E22" s="17">
        <v>5</v>
      </c>
      <c r="F22" s="17">
        <v>2</v>
      </c>
      <c r="G22" s="17">
        <v>0</v>
      </c>
      <c r="H22" s="17">
        <v>2</v>
      </c>
      <c r="I22" s="17">
        <v>0</v>
      </c>
      <c r="J22" s="18">
        <v>1.7</v>
      </c>
      <c r="K22" s="18">
        <v>1.7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81</v>
      </c>
      <c r="D23" s="17">
        <v>0</v>
      </c>
      <c r="E23" s="17">
        <v>81</v>
      </c>
      <c r="F23" s="17">
        <v>31</v>
      </c>
      <c r="G23" s="17">
        <v>0</v>
      </c>
      <c r="H23" s="17">
        <v>33</v>
      </c>
      <c r="I23" s="17">
        <v>0</v>
      </c>
      <c r="J23" s="18">
        <v>20.57</v>
      </c>
      <c r="K23" s="18">
        <v>20.57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2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7</v>
      </c>
      <c r="D24" s="17">
        <v>0</v>
      </c>
      <c r="E24" s="17">
        <v>7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17">
        <v>292</v>
      </c>
      <c r="D26" s="17">
        <v>0</v>
      </c>
      <c r="E26" s="17">
        <v>292</v>
      </c>
      <c r="F26" s="17">
        <v>155</v>
      </c>
      <c r="G26" s="17">
        <v>17</v>
      </c>
      <c r="H26" s="17">
        <v>143</v>
      </c>
      <c r="I26" s="17">
        <v>0</v>
      </c>
      <c r="J26" s="18">
        <v>71.281000000000006</v>
      </c>
      <c r="K26" s="18">
        <v>57.086000000000006</v>
      </c>
      <c r="L26" s="17">
        <v>31</v>
      </c>
      <c r="M26" s="17">
        <v>19</v>
      </c>
      <c r="N26" s="17">
        <v>0</v>
      </c>
      <c r="O26" s="18">
        <v>0</v>
      </c>
      <c r="P26" s="17">
        <v>7</v>
      </c>
      <c r="Q26" s="18">
        <v>4316.1630000000005</v>
      </c>
      <c r="R26" s="18">
        <v>10678.887999999999</v>
      </c>
      <c r="S26" s="18">
        <v>7721.9409999999998</v>
      </c>
      <c r="T26" s="17">
        <v>68</v>
      </c>
      <c r="U26" s="18">
        <v>3028.7459999999996</v>
      </c>
      <c r="V26" s="17">
        <v>31</v>
      </c>
      <c r="W26" s="18">
        <v>578.02900000000011</v>
      </c>
      <c r="X26" s="18">
        <v>205.65099999999998</v>
      </c>
      <c r="Y26" s="18">
        <v>372.37799999999999</v>
      </c>
      <c r="Z26" s="17">
        <v>0</v>
      </c>
      <c r="AA26" s="17">
        <v>0</v>
      </c>
    </row>
    <row r="27" spans="1:27" x14ac:dyDescent="0.25">
      <c r="A27" s="19">
        <v>1710</v>
      </c>
      <c r="B27" s="51" t="s">
        <v>47</v>
      </c>
      <c r="C27" s="17">
        <v>181</v>
      </c>
      <c r="D27" s="17">
        <v>0</v>
      </c>
      <c r="E27" s="17">
        <v>181</v>
      </c>
      <c r="F27" s="17">
        <v>110</v>
      </c>
      <c r="G27" s="17">
        <v>0</v>
      </c>
      <c r="H27" s="17">
        <v>113</v>
      </c>
      <c r="I27" s="17">
        <v>0</v>
      </c>
      <c r="J27" s="18">
        <v>48.416000000000004</v>
      </c>
      <c r="K27" s="18">
        <v>40.681000000000004</v>
      </c>
      <c r="L27" s="17">
        <v>26</v>
      </c>
      <c r="M27" s="17">
        <v>18</v>
      </c>
      <c r="N27" s="17">
        <v>0</v>
      </c>
      <c r="O27" s="18">
        <v>0</v>
      </c>
      <c r="P27" s="17">
        <v>7</v>
      </c>
      <c r="Q27" s="18">
        <v>4316.1630000000005</v>
      </c>
      <c r="R27" s="18">
        <v>9921.3379999999997</v>
      </c>
      <c r="S27" s="18">
        <v>6852.8940000000002</v>
      </c>
      <c r="T27" s="17">
        <v>45</v>
      </c>
      <c r="U27" s="18">
        <v>2879.9410000000003</v>
      </c>
      <c r="V27" s="17">
        <v>14</v>
      </c>
      <c r="W27" s="18">
        <v>504.43899999999996</v>
      </c>
      <c r="X27" s="18">
        <v>132.06099999999998</v>
      </c>
      <c r="Y27" s="18">
        <v>372.37799999999999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17">
        <v>63</v>
      </c>
      <c r="D28" s="17">
        <v>0</v>
      </c>
      <c r="E28" s="17">
        <v>63</v>
      </c>
      <c r="F28" s="17">
        <v>19</v>
      </c>
      <c r="G28" s="17">
        <v>4</v>
      </c>
      <c r="H28" s="17">
        <v>28</v>
      </c>
      <c r="I28" s="17">
        <v>0</v>
      </c>
      <c r="J28" s="18">
        <v>9.1120000000000001</v>
      </c>
      <c r="K28" s="18">
        <v>6.8680000000000003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46.652000000000001</v>
      </c>
      <c r="S28" s="18">
        <v>0</v>
      </c>
      <c r="T28" s="17">
        <v>2</v>
      </c>
      <c r="U28" s="18">
        <v>10</v>
      </c>
      <c r="V28" s="17">
        <v>2</v>
      </c>
      <c r="W28" s="18">
        <v>10</v>
      </c>
      <c r="X28" s="18">
        <v>10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51" t="s">
        <v>49</v>
      </c>
      <c r="C29" s="17">
        <v>53</v>
      </c>
      <c r="D29" s="17">
        <v>0</v>
      </c>
      <c r="E29" s="17">
        <v>53</v>
      </c>
      <c r="F29" s="17">
        <v>17</v>
      </c>
      <c r="G29" s="17">
        <v>4</v>
      </c>
      <c r="H29" s="17">
        <v>23</v>
      </c>
      <c r="I29" s="17">
        <v>0</v>
      </c>
      <c r="J29" s="18">
        <v>8.4320000000000004</v>
      </c>
      <c r="K29" s="18">
        <v>6.1879999999999997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46.652000000000001</v>
      </c>
      <c r="S29" s="18">
        <v>0</v>
      </c>
      <c r="T29" s="17">
        <v>2</v>
      </c>
      <c r="U29" s="18">
        <v>10</v>
      </c>
      <c r="V29" s="17">
        <v>2</v>
      </c>
      <c r="W29" s="18">
        <v>10</v>
      </c>
      <c r="X29" s="18">
        <v>10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17">
        <v>184</v>
      </c>
      <c r="D30" s="17">
        <v>0</v>
      </c>
      <c r="E30" s="17">
        <v>184</v>
      </c>
      <c r="F30" s="17">
        <v>241</v>
      </c>
      <c r="G30" s="17">
        <v>46</v>
      </c>
      <c r="H30" s="17">
        <v>230</v>
      </c>
      <c r="I30" s="17">
        <v>0</v>
      </c>
      <c r="J30" s="18">
        <v>42.517000000000003</v>
      </c>
      <c r="K30" s="18">
        <v>31.875000000000004</v>
      </c>
      <c r="L30" s="17">
        <v>19</v>
      </c>
      <c r="M30" s="17">
        <v>14</v>
      </c>
      <c r="N30" s="17">
        <v>1</v>
      </c>
      <c r="O30" s="18">
        <v>60.078000000000003</v>
      </c>
      <c r="P30" s="17">
        <v>4</v>
      </c>
      <c r="Q30" s="18">
        <v>1855.1559999999999</v>
      </c>
      <c r="R30" s="18">
        <v>6480.2409999999991</v>
      </c>
      <c r="S30" s="18">
        <v>4480.4799999999996</v>
      </c>
      <c r="T30" s="17">
        <v>21</v>
      </c>
      <c r="U30" s="18">
        <v>2292.62</v>
      </c>
      <c r="V30" s="17">
        <v>2</v>
      </c>
      <c r="W30" s="18">
        <v>111.396</v>
      </c>
      <c r="X30" s="18">
        <v>0</v>
      </c>
      <c r="Y30" s="18">
        <v>111.396</v>
      </c>
      <c r="Z30" s="17">
        <v>0</v>
      </c>
      <c r="AA30" s="17">
        <v>0</v>
      </c>
    </row>
    <row r="31" spans="1:27" x14ac:dyDescent="0.25">
      <c r="A31" s="19">
        <v>1910</v>
      </c>
      <c r="B31" s="51" t="s">
        <v>49</v>
      </c>
      <c r="C31" s="17">
        <v>165</v>
      </c>
      <c r="D31" s="17">
        <v>0</v>
      </c>
      <c r="E31" s="17">
        <v>165</v>
      </c>
      <c r="F31" s="17">
        <v>211</v>
      </c>
      <c r="G31" s="17">
        <v>31</v>
      </c>
      <c r="H31" s="17">
        <v>204</v>
      </c>
      <c r="I31" s="17">
        <v>0</v>
      </c>
      <c r="J31" s="18">
        <v>36.414000000000001</v>
      </c>
      <c r="K31" s="18">
        <v>29.614000000000001</v>
      </c>
      <c r="L31" s="17">
        <v>19</v>
      </c>
      <c r="M31" s="17">
        <v>14</v>
      </c>
      <c r="N31" s="17">
        <v>1</v>
      </c>
      <c r="O31" s="18">
        <v>60.078000000000003</v>
      </c>
      <c r="P31" s="17">
        <v>4</v>
      </c>
      <c r="Q31" s="18">
        <v>1855.1559999999999</v>
      </c>
      <c r="R31" s="18">
        <v>6480.2409999999991</v>
      </c>
      <c r="S31" s="18">
        <v>4480.4799999999996</v>
      </c>
      <c r="T31" s="17">
        <v>21</v>
      </c>
      <c r="U31" s="18">
        <v>2292.62</v>
      </c>
      <c r="V31" s="17">
        <v>2</v>
      </c>
      <c r="W31" s="18">
        <v>111.396</v>
      </c>
      <c r="X31" s="18">
        <v>0</v>
      </c>
      <c r="Y31" s="18">
        <v>111.396</v>
      </c>
      <c r="Z31" s="17">
        <v>0</v>
      </c>
      <c r="AA31" s="17">
        <v>0</v>
      </c>
    </row>
    <row r="32" spans="1:27" ht="15.75" x14ac:dyDescent="0.25">
      <c r="A32" s="29">
        <v>2000</v>
      </c>
      <c r="B32" s="35" t="s">
        <v>51</v>
      </c>
      <c r="C32" s="17">
        <v>78</v>
      </c>
      <c r="D32" s="17">
        <v>0</v>
      </c>
      <c r="E32" s="17">
        <v>78</v>
      </c>
      <c r="F32" s="17">
        <v>25</v>
      </c>
      <c r="G32" s="17">
        <v>16</v>
      </c>
      <c r="H32" s="17">
        <v>17</v>
      </c>
      <c r="I32" s="17">
        <v>0</v>
      </c>
      <c r="J32" s="18">
        <v>6.5960000000000001</v>
      </c>
      <c r="K32" s="18">
        <v>4.76</v>
      </c>
      <c r="L32" s="17">
        <v>23</v>
      </c>
      <c r="M32" s="17">
        <v>20</v>
      </c>
      <c r="N32" s="17">
        <v>0</v>
      </c>
      <c r="O32" s="18">
        <v>0</v>
      </c>
      <c r="P32" s="17">
        <v>0</v>
      </c>
      <c r="Q32" s="18">
        <v>0</v>
      </c>
      <c r="R32" s="18">
        <v>36110.343000000001</v>
      </c>
      <c r="S32" s="18">
        <v>32390.926000000003</v>
      </c>
      <c r="T32" s="17">
        <v>15</v>
      </c>
      <c r="U32" s="18">
        <v>2978.0419999999999</v>
      </c>
      <c r="V32" s="17">
        <v>9</v>
      </c>
      <c r="W32" s="18">
        <v>45.779999999999994</v>
      </c>
      <c r="X32" s="18">
        <v>45.779999999999994</v>
      </c>
      <c r="Y32" s="18">
        <v>0</v>
      </c>
      <c r="Z32" s="17">
        <v>0</v>
      </c>
      <c r="AA32" s="17">
        <v>0</v>
      </c>
    </row>
    <row r="387" spans="3:3" x14ac:dyDescent="0.25">
      <c r="C387">
        <f>Придніпровський!C20</f>
        <v>33</v>
      </c>
    </row>
  </sheetData>
  <mergeCells count="35">
    <mergeCell ref="A1:A4"/>
    <mergeCell ref="B1:B4"/>
    <mergeCell ref="L1:M2"/>
    <mergeCell ref="N1:Q2"/>
    <mergeCell ref="R1:S2"/>
    <mergeCell ref="R3:R4"/>
    <mergeCell ref="S3:S4"/>
    <mergeCell ref="N3:N4"/>
    <mergeCell ref="O3:O4"/>
    <mergeCell ref="P3:Q3"/>
    <mergeCell ref="J1:K2"/>
    <mergeCell ref="C1:E2"/>
    <mergeCell ref="F1:G2"/>
    <mergeCell ref="H1:I2"/>
    <mergeCell ref="I3:I4"/>
    <mergeCell ref="J3:J4"/>
    <mergeCell ref="K3:K4"/>
    <mergeCell ref="L3:L4"/>
    <mergeCell ref="M3:M4"/>
    <mergeCell ref="C3:C4"/>
    <mergeCell ref="E3:E4"/>
    <mergeCell ref="F3:F4"/>
    <mergeCell ref="G3:G4"/>
    <mergeCell ref="H3:H4"/>
    <mergeCell ref="D3:D4"/>
    <mergeCell ref="W3:Y3"/>
    <mergeCell ref="Z3:Z4"/>
    <mergeCell ref="AA3:AA4"/>
    <mergeCell ref="Z1:AA2"/>
    <mergeCell ref="T2:U2"/>
    <mergeCell ref="V2:Y2"/>
    <mergeCell ref="T1:Y1"/>
    <mergeCell ref="T3:T4"/>
    <mergeCell ref="U3:U4"/>
    <mergeCell ref="V3:V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B1" zoomScale="80" zoomScaleNormal="80" workbookViewId="0">
      <selection activeCell="AD15" sqref="AD15"/>
    </sheetView>
  </sheetViews>
  <sheetFormatPr defaultRowHeight="15" x14ac:dyDescent="0.25"/>
  <cols>
    <col min="2" max="2" width="34.28515625" customWidth="1"/>
    <col min="15" max="15" width="11" customWidth="1"/>
    <col min="18" max="18" width="14" customWidth="1"/>
    <col min="19" max="19" width="12.5703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25">
        <v>1000</v>
      </c>
      <c r="B6" s="26" t="s">
        <v>76</v>
      </c>
      <c r="C6" s="27">
        <v>569</v>
      </c>
      <c r="D6" s="27">
        <v>8</v>
      </c>
      <c r="E6" s="27">
        <v>561</v>
      </c>
      <c r="F6" s="27">
        <v>656</v>
      </c>
      <c r="G6" s="27">
        <v>64</v>
      </c>
      <c r="H6" s="27">
        <v>623</v>
      </c>
      <c r="I6" s="27">
        <v>8</v>
      </c>
      <c r="J6" s="28">
        <v>99.365000000000009</v>
      </c>
      <c r="K6" s="28">
        <v>92.191000000000003</v>
      </c>
      <c r="L6" s="27">
        <v>39</v>
      </c>
      <c r="M6" s="27">
        <v>23</v>
      </c>
      <c r="N6" s="27">
        <v>0</v>
      </c>
      <c r="O6" s="28">
        <v>0</v>
      </c>
      <c r="P6" s="27">
        <v>1</v>
      </c>
      <c r="Q6" s="28">
        <v>688.48299999999995</v>
      </c>
      <c r="R6" s="28">
        <v>24703.17</v>
      </c>
      <c r="S6" s="28">
        <v>20880.706000000002</v>
      </c>
      <c r="T6" s="27">
        <v>122</v>
      </c>
      <c r="U6" s="28">
        <v>5343.6949999999997</v>
      </c>
      <c r="V6" s="27">
        <v>47</v>
      </c>
      <c r="W6" s="28">
        <v>3989.8980000000001</v>
      </c>
      <c r="X6" s="28">
        <v>336.83100000000002</v>
      </c>
      <c r="Y6" s="28">
        <v>3653.067</v>
      </c>
      <c r="Z6" s="27">
        <v>0</v>
      </c>
      <c r="AA6" s="27">
        <v>1</v>
      </c>
    </row>
    <row r="7" spans="1:27" ht="15.75" x14ac:dyDescent="0.25">
      <c r="A7" s="29">
        <v>1100</v>
      </c>
      <c r="B7" s="35" t="s">
        <v>74</v>
      </c>
      <c r="C7" s="31">
        <v>51</v>
      </c>
      <c r="D7" s="31">
        <v>2</v>
      </c>
      <c r="E7" s="31">
        <v>49</v>
      </c>
      <c r="F7" s="31">
        <v>9</v>
      </c>
      <c r="G7" s="31">
        <v>0</v>
      </c>
      <c r="H7" s="31">
        <v>9</v>
      </c>
      <c r="I7" s="31">
        <v>0</v>
      </c>
      <c r="J7" s="32">
        <v>4.556</v>
      </c>
      <c r="K7" s="32">
        <v>4.556</v>
      </c>
      <c r="L7" s="31">
        <v>2</v>
      </c>
      <c r="M7" s="31">
        <v>1</v>
      </c>
      <c r="N7" s="31">
        <v>0</v>
      </c>
      <c r="O7" s="32">
        <v>0</v>
      </c>
      <c r="P7" s="31">
        <v>0</v>
      </c>
      <c r="Q7" s="32">
        <v>0</v>
      </c>
      <c r="R7" s="32">
        <v>3.9580000000000002</v>
      </c>
      <c r="S7" s="32">
        <v>1.7999999999999999E-2</v>
      </c>
      <c r="T7" s="31">
        <v>2</v>
      </c>
      <c r="U7" s="32">
        <v>2786.7849999999999</v>
      </c>
      <c r="V7" s="31">
        <v>1</v>
      </c>
      <c r="W7" s="32">
        <v>60.965000000000003</v>
      </c>
      <c r="X7" s="32">
        <v>3.94</v>
      </c>
      <c r="Y7" s="32">
        <v>57.025000000000006</v>
      </c>
      <c r="Z7" s="31">
        <v>0</v>
      </c>
      <c r="AA7" s="31">
        <v>0</v>
      </c>
    </row>
    <row r="8" spans="1:27" ht="15.75" x14ac:dyDescent="0.25">
      <c r="A8" s="19">
        <v>1110</v>
      </c>
      <c r="B8" s="51" t="s">
        <v>29</v>
      </c>
      <c r="C8" s="17">
        <v>49</v>
      </c>
      <c r="D8" s="17">
        <v>2</v>
      </c>
      <c r="E8" s="17">
        <v>47</v>
      </c>
      <c r="F8" s="17">
        <v>9</v>
      </c>
      <c r="G8" s="17">
        <v>0</v>
      </c>
      <c r="H8" s="17">
        <v>9</v>
      </c>
      <c r="I8" s="17">
        <v>0</v>
      </c>
      <c r="J8" s="18">
        <v>4.556</v>
      </c>
      <c r="K8" s="18">
        <v>4.556</v>
      </c>
      <c r="L8" s="17">
        <v>2</v>
      </c>
      <c r="M8" s="17">
        <v>1</v>
      </c>
      <c r="N8" s="17">
        <v>0</v>
      </c>
      <c r="O8" s="18">
        <v>0</v>
      </c>
      <c r="P8" s="17">
        <v>0</v>
      </c>
      <c r="Q8" s="18">
        <v>0</v>
      </c>
      <c r="R8" s="18">
        <v>3.9580000000000002</v>
      </c>
      <c r="S8" s="18">
        <v>1.7999999999999999E-2</v>
      </c>
      <c r="T8" s="17">
        <v>1</v>
      </c>
      <c r="U8" s="18">
        <v>3.94</v>
      </c>
      <c r="V8" s="17">
        <v>1</v>
      </c>
      <c r="W8" s="18">
        <v>3.94</v>
      </c>
      <c r="X8" s="18">
        <v>3.94</v>
      </c>
      <c r="Y8" s="18">
        <v>0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2</v>
      </c>
      <c r="D12" s="17">
        <v>0</v>
      </c>
      <c r="E12" s="17">
        <v>2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1</v>
      </c>
      <c r="U12" s="18">
        <v>2782.8449999999998</v>
      </c>
      <c r="V12" s="17">
        <v>0</v>
      </c>
      <c r="W12" s="18">
        <v>57.025000000000006</v>
      </c>
      <c r="X12" s="18">
        <v>0</v>
      </c>
      <c r="Y12" s="18">
        <v>57.025000000000006</v>
      </c>
      <c r="Z12" s="17">
        <v>0</v>
      </c>
      <c r="AA12" s="17">
        <v>0</v>
      </c>
    </row>
    <row r="13" spans="1:27" ht="15.75" x14ac:dyDescent="0.25">
      <c r="A13" s="29">
        <v>1200</v>
      </c>
      <c r="B13" s="35" t="s">
        <v>33</v>
      </c>
      <c r="C13" s="31">
        <v>47</v>
      </c>
      <c r="D13" s="31">
        <v>2</v>
      </c>
      <c r="E13" s="31">
        <v>45</v>
      </c>
      <c r="F13" s="31">
        <v>0</v>
      </c>
      <c r="G13" s="31">
        <v>0</v>
      </c>
      <c r="H13" s="31">
        <v>0</v>
      </c>
      <c r="I13" s="31">
        <v>0</v>
      </c>
      <c r="J13" s="32">
        <v>0</v>
      </c>
      <c r="K13" s="32">
        <v>1.53</v>
      </c>
      <c r="L13" s="31">
        <v>2</v>
      </c>
      <c r="M13" s="31">
        <v>2</v>
      </c>
      <c r="N13" s="31">
        <v>0</v>
      </c>
      <c r="O13" s="32">
        <v>0</v>
      </c>
      <c r="P13" s="31">
        <v>1</v>
      </c>
      <c r="Q13" s="32">
        <v>688.48299999999995</v>
      </c>
      <c r="R13" s="32">
        <v>0</v>
      </c>
      <c r="S13" s="32">
        <v>0</v>
      </c>
      <c r="T13" s="31">
        <v>0</v>
      </c>
      <c r="U13" s="32">
        <v>0</v>
      </c>
      <c r="V13" s="31">
        <v>0</v>
      </c>
      <c r="W13" s="32">
        <v>1820.2460000000001</v>
      </c>
      <c r="X13" s="32">
        <v>0</v>
      </c>
      <c r="Y13" s="32">
        <v>1820.2460000000001</v>
      </c>
      <c r="Z13" s="31">
        <v>0</v>
      </c>
      <c r="AA13" s="31">
        <v>1</v>
      </c>
    </row>
    <row r="14" spans="1:27" x14ac:dyDescent="0.25">
      <c r="A14" s="19">
        <v>1210</v>
      </c>
      <c r="B14" s="51" t="s">
        <v>34</v>
      </c>
      <c r="C14" s="17">
        <v>46</v>
      </c>
      <c r="D14" s="17">
        <v>2</v>
      </c>
      <c r="E14" s="17">
        <v>44</v>
      </c>
      <c r="F14" s="17">
        <v>0</v>
      </c>
      <c r="G14" s="17">
        <v>0</v>
      </c>
      <c r="H14" s="17">
        <v>0</v>
      </c>
      <c r="I14" s="17">
        <v>0</v>
      </c>
      <c r="J14" s="18">
        <v>0</v>
      </c>
      <c r="K14" s="18">
        <v>1.53</v>
      </c>
      <c r="L14" s="17">
        <v>2</v>
      </c>
      <c r="M14" s="17">
        <v>2</v>
      </c>
      <c r="N14" s="17">
        <v>0</v>
      </c>
      <c r="O14" s="18">
        <v>0</v>
      </c>
      <c r="P14" s="17">
        <v>1</v>
      </c>
      <c r="Q14" s="18">
        <v>688.48299999999995</v>
      </c>
      <c r="R14" s="18">
        <v>0</v>
      </c>
      <c r="S14" s="18">
        <v>0</v>
      </c>
      <c r="T14" s="17">
        <v>0</v>
      </c>
      <c r="U14" s="18">
        <v>0</v>
      </c>
      <c r="V14" s="17">
        <v>0</v>
      </c>
      <c r="W14" s="18">
        <v>1820.2460000000001</v>
      </c>
      <c r="X14" s="18">
        <v>0</v>
      </c>
      <c r="Y14" s="18">
        <v>1820.2460000000001</v>
      </c>
      <c r="Z14" s="17">
        <v>0</v>
      </c>
      <c r="AA14" s="17">
        <v>1</v>
      </c>
    </row>
    <row r="15" spans="1:27" x14ac:dyDescent="0.25">
      <c r="A15" s="19">
        <v>1211</v>
      </c>
      <c r="B15" s="52" t="s">
        <v>35</v>
      </c>
      <c r="C15" s="17">
        <v>46</v>
      </c>
      <c r="D15" s="17">
        <v>2</v>
      </c>
      <c r="E15" s="17">
        <v>44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8">
        <v>1.53</v>
      </c>
      <c r="L15" s="17">
        <v>2</v>
      </c>
      <c r="M15" s="17">
        <v>2</v>
      </c>
      <c r="N15" s="17">
        <v>0</v>
      </c>
      <c r="O15" s="18">
        <v>0</v>
      </c>
      <c r="P15" s="17">
        <v>1</v>
      </c>
      <c r="Q15" s="18">
        <v>688.48299999999995</v>
      </c>
      <c r="R15" s="18">
        <v>0</v>
      </c>
      <c r="S15" s="18">
        <v>0</v>
      </c>
      <c r="T15" s="17">
        <v>0</v>
      </c>
      <c r="U15" s="18">
        <v>0</v>
      </c>
      <c r="V15" s="17">
        <v>0</v>
      </c>
      <c r="W15" s="18">
        <v>1820.2460000000001</v>
      </c>
      <c r="X15" s="18">
        <v>0</v>
      </c>
      <c r="Y15" s="18">
        <v>1820.2460000000001</v>
      </c>
      <c r="Z15" s="17">
        <v>0</v>
      </c>
      <c r="AA15" s="17">
        <v>1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1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31">
        <v>98</v>
      </c>
      <c r="D18" s="31">
        <v>1</v>
      </c>
      <c r="E18" s="31">
        <v>97</v>
      </c>
      <c r="F18" s="31">
        <v>11</v>
      </c>
      <c r="G18" s="31">
        <v>0</v>
      </c>
      <c r="H18" s="31">
        <v>11</v>
      </c>
      <c r="I18" s="31">
        <v>0</v>
      </c>
      <c r="J18" s="32">
        <v>4.6749999999999998</v>
      </c>
      <c r="K18" s="32">
        <v>4.6749999999999998</v>
      </c>
      <c r="L18" s="31">
        <v>4</v>
      </c>
      <c r="M18" s="31">
        <v>1</v>
      </c>
      <c r="N18" s="31">
        <v>0</v>
      </c>
      <c r="O18" s="32">
        <v>0</v>
      </c>
      <c r="P18" s="31">
        <v>0</v>
      </c>
      <c r="Q18" s="32">
        <v>0</v>
      </c>
      <c r="R18" s="32">
        <v>9917.0689999999995</v>
      </c>
      <c r="S18" s="32">
        <v>8424.8080000000009</v>
      </c>
      <c r="T18" s="31">
        <v>11</v>
      </c>
      <c r="U18" s="32">
        <v>1489.0150000000001</v>
      </c>
      <c r="V18" s="31">
        <v>8</v>
      </c>
      <c r="W18" s="32">
        <v>87.114999999999995</v>
      </c>
      <c r="X18" s="32">
        <v>66.611999999999995</v>
      </c>
      <c r="Y18" s="32">
        <v>20.503</v>
      </c>
      <c r="Z18" s="31">
        <v>0</v>
      </c>
      <c r="AA18" s="31">
        <v>0</v>
      </c>
    </row>
    <row r="19" spans="1:27" ht="15.75" x14ac:dyDescent="0.25">
      <c r="A19" s="29">
        <v>1400</v>
      </c>
      <c r="B19" s="35" t="s">
        <v>39</v>
      </c>
      <c r="C19" s="31">
        <v>39</v>
      </c>
      <c r="D19" s="31">
        <v>1</v>
      </c>
      <c r="E19" s="31">
        <v>38</v>
      </c>
      <c r="F19" s="31">
        <v>1</v>
      </c>
      <c r="G19" s="31">
        <v>0</v>
      </c>
      <c r="H19" s="31">
        <v>1</v>
      </c>
      <c r="I19" s="31">
        <v>0</v>
      </c>
      <c r="J19" s="32">
        <v>1.02</v>
      </c>
      <c r="K19" s="32">
        <v>1.02</v>
      </c>
      <c r="L19" s="31">
        <v>4</v>
      </c>
      <c r="M19" s="31">
        <v>4</v>
      </c>
      <c r="N19" s="31">
        <v>0</v>
      </c>
      <c r="O19" s="32">
        <v>0</v>
      </c>
      <c r="P19" s="31">
        <v>0</v>
      </c>
      <c r="Q19" s="32">
        <v>0</v>
      </c>
      <c r="R19" s="32">
        <v>45.44</v>
      </c>
      <c r="S19" s="32">
        <v>20.608000000000001</v>
      </c>
      <c r="T19" s="31">
        <v>1</v>
      </c>
      <c r="U19" s="32">
        <v>27.651</v>
      </c>
      <c r="V19" s="31">
        <v>1</v>
      </c>
      <c r="W19" s="32">
        <v>27.651</v>
      </c>
      <c r="X19" s="32">
        <v>27.651</v>
      </c>
      <c r="Y19" s="32">
        <v>0</v>
      </c>
      <c r="Z19" s="31">
        <v>0</v>
      </c>
      <c r="AA19" s="31">
        <v>0</v>
      </c>
    </row>
    <row r="20" spans="1:27" ht="15.75" x14ac:dyDescent="0.25">
      <c r="A20" s="29">
        <v>1500</v>
      </c>
      <c r="B20" s="35" t="s">
        <v>40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2">
        <v>0</v>
      </c>
      <c r="K20" s="32">
        <v>0</v>
      </c>
      <c r="L20" s="31">
        <v>0</v>
      </c>
      <c r="M20" s="31">
        <v>0</v>
      </c>
      <c r="N20" s="31">
        <v>0</v>
      </c>
      <c r="O20" s="32">
        <v>0</v>
      </c>
      <c r="P20" s="31">
        <v>0</v>
      </c>
      <c r="Q20" s="32">
        <v>0</v>
      </c>
      <c r="R20" s="32">
        <v>0</v>
      </c>
      <c r="S20" s="32">
        <v>0</v>
      </c>
      <c r="T20" s="31">
        <v>0</v>
      </c>
      <c r="U20" s="32">
        <v>0</v>
      </c>
      <c r="V20" s="31">
        <v>0</v>
      </c>
      <c r="W20" s="32">
        <v>0</v>
      </c>
      <c r="X20" s="32">
        <v>0</v>
      </c>
      <c r="Y20" s="32">
        <v>0</v>
      </c>
      <c r="Z20" s="31">
        <v>0</v>
      </c>
      <c r="AA20" s="31">
        <v>0</v>
      </c>
    </row>
    <row r="21" spans="1:27" ht="44.25" x14ac:dyDescent="0.25">
      <c r="A21" s="29">
        <v>1600</v>
      </c>
      <c r="B21" s="35" t="s">
        <v>41</v>
      </c>
      <c r="C21" s="31">
        <v>106</v>
      </c>
      <c r="D21" s="31">
        <v>0</v>
      </c>
      <c r="E21" s="31">
        <v>106</v>
      </c>
      <c r="F21" s="31">
        <v>29</v>
      </c>
      <c r="G21" s="31">
        <v>0</v>
      </c>
      <c r="H21" s="31">
        <v>26</v>
      </c>
      <c r="I21" s="31">
        <v>0</v>
      </c>
      <c r="J21" s="32">
        <v>9.7749999999999986</v>
      </c>
      <c r="K21" s="32">
        <v>8.84</v>
      </c>
      <c r="L21" s="31">
        <v>1</v>
      </c>
      <c r="M21" s="31">
        <v>1</v>
      </c>
      <c r="N21" s="31">
        <v>0</v>
      </c>
      <c r="O21" s="32">
        <v>0</v>
      </c>
      <c r="P21" s="31">
        <v>0</v>
      </c>
      <c r="Q21" s="32">
        <v>0</v>
      </c>
      <c r="R21" s="32">
        <v>0</v>
      </c>
      <c r="S21" s="32">
        <v>0</v>
      </c>
      <c r="T21" s="31">
        <v>0</v>
      </c>
      <c r="U21" s="32">
        <v>0</v>
      </c>
      <c r="V21" s="31">
        <v>0</v>
      </c>
      <c r="W21" s="32">
        <v>0</v>
      </c>
      <c r="X21" s="32">
        <v>0</v>
      </c>
      <c r="Y21" s="32">
        <v>0</v>
      </c>
      <c r="Z21" s="31">
        <v>0</v>
      </c>
      <c r="AA21" s="31">
        <v>0</v>
      </c>
    </row>
    <row r="22" spans="1:27" x14ac:dyDescent="0.25">
      <c r="A22" s="19">
        <v>1610</v>
      </c>
      <c r="B22" s="51" t="s">
        <v>42</v>
      </c>
      <c r="C22" s="17">
        <v>8</v>
      </c>
      <c r="D22" s="17">
        <v>0</v>
      </c>
      <c r="E22" s="17">
        <v>8</v>
      </c>
      <c r="F22" s="17">
        <v>1</v>
      </c>
      <c r="G22" s="17">
        <v>0</v>
      </c>
      <c r="H22" s="17">
        <v>1</v>
      </c>
      <c r="I22" s="17">
        <v>0</v>
      </c>
      <c r="J22" s="18">
        <v>1.2749999999999999</v>
      </c>
      <c r="K22" s="18">
        <v>0.17</v>
      </c>
      <c r="L22" s="17">
        <v>1</v>
      </c>
      <c r="M22" s="17">
        <v>1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98</v>
      </c>
      <c r="D23" s="17">
        <v>0</v>
      </c>
      <c r="E23" s="17">
        <v>98</v>
      </c>
      <c r="F23" s="17">
        <v>28</v>
      </c>
      <c r="G23" s="17">
        <v>0</v>
      </c>
      <c r="H23" s="17">
        <v>25</v>
      </c>
      <c r="I23" s="17">
        <v>0</v>
      </c>
      <c r="J23" s="18">
        <v>8.5</v>
      </c>
      <c r="K23" s="18">
        <v>8.67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x14ac:dyDescent="0.25">
      <c r="A24" s="19">
        <v>1630</v>
      </c>
      <c r="B24" s="51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31">
        <v>94</v>
      </c>
      <c r="D26" s="31">
        <v>1</v>
      </c>
      <c r="E26" s="31">
        <v>93</v>
      </c>
      <c r="F26" s="31">
        <v>89</v>
      </c>
      <c r="G26" s="31">
        <v>3</v>
      </c>
      <c r="H26" s="31">
        <v>79</v>
      </c>
      <c r="I26" s="31">
        <v>2</v>
      </c>
      <c r="J26" s="32">
        <v>35.954999999999998</v>
      </c>
      <c r="K26" s="32">
        <v>36.141999999999996</v>
      </c>
      <c r="L26" s="31">
        <v>9</v>
      </c>
      <c r="M26" s="31">
        <v>5</v>
      </c>
      <c r="N26" s="31">
        <v>0</v>
      </c>
      <c r="O26" s="32">
        <v>0</v>
      </c>
      <c r="P26" s="31">
        <v>0</v>
      </c>
      <c r="Q26" s="32">
        <v>0</v>
      </c>
      <c r="R26" s="32">
        <v>1936.4180000000001</v>
      </c>
      <c r="S26" s="32">
        <v>1096.1289999999999</v>
      </c>
      <c r="T26" s="31">
        <v>97</v>
      </c>
      <c r="U26" s="32">
        <v>745.95299999999997</v>
      </c>
      <c r="V26" s="31">
        <v>33</v>
      </c>
      <c r="W26" s="32">
        <v>1872.3880000000001</v>
      </c>
      <c r="X26" s="32">
        <v>142.66</v>
      </c>
      <c r="Y26" s="32">
        <v>1729.7280000000001</v>
      </c>
      <c r="Z26" s="31">
        <v>0</v>
      </c>
      <c r="AA26" s="31">
        <v>0</v>
      </c>
    </row>
    <row r="27" spans="1:27" x14ac:dyDescent="0.25">
      <c r="A27" s="19">
        <v>1710</v>
      </c>
      <c r="B27" s="51" t="s">
        <v>47</v>
      </c>
      <c r="C27" s="17">
        <v>44</v>
      </c>
      <c r="D27" s="17">
        <v>0</v>
      </c>
      <c r="E27" s="17">
        <v>44</v>
      </c>
      <c r="F27" s="17">
        <v>52</v>
      </c>
      <c r="G27" s="17">
        <v>0</v>
      </c>
      <c r="H27" s="17">
        <v>47</v>
      </c>
      <c r="I27" s="17">
        <v>0</v>
      </c>
      <c r="J27" s="18">
        <v>23.715</v>
      </c>
      <c r="K27" s="18">
        <v>25.771999999999998</v>
      </c>
      <c r="L27" s="17">
        <v>8</v>
      </c>
      <c r="M27" s="17">
        <v>4</v>
      </c>
      <c r="N27" s="17">
        <v>0</v>
      </c>
      <c r="O27" s="18">
        <v>0</v>
      </c>
      <c r="P27" s="17">
        <v>0</v>
      </c>
      <c r="Q27" s="18">
        <v>0</v>
      </c>
      <c r="R27" s="18">
        <v>1694.0830000000001</v>
      </c>
      <c r="S27" s="18">
        <v>998.34100000000001</v>
      </c>
      <c r="T27" s="17">
        <v>70</v>
      </c>
      <c r="U27" s="18">
        <v>274.12400000000002</v>
      </c>
      <c r="V27" s="17">
        <v>26</v>
      </c>
      <c r="W27" s="18">
        <v>1826.502</v>
      </c>
      <c r="X27" s="18">
        <v>96.774000000000001</v>
      </c>
      <c r="Y27" s="18">
        <v>1729.7280000000001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31">
        <v>5</v>
      </c>
      <c r="D28" s="31">
        <v>1</v>
      </c>
      <c r="E28" s="31">
        <v>4</v>
      </c>
      <c r="F28" s="31">
        <v>9</v>
      </c>
      <c r="G28" s="31">
        <v>7</v>
      </c>
      <c r="H28" s="31">
        <v>5</v>
      </c>
      <c r="I28" s="31">
        <v>0</v>
      </c>
      <c r="J28" s="32">
        <v>5.3040000000000003</v>
      </c>
      <c r="K28" s="32">
        <v>4.2839999999999998</v>
      </c>
      <c r="L28" s="31">
        <v>0</v>
      </c>
      <c r="M28" s="31">
        <v>0</v>
      </c>
      <c r="N28" s="31">
        <v>0</v>
      </c>
      <c r="O28" s="32">
        <v>0</v>
      </c>
      <c r="P28" s="31">
        <v>0</v>
      </c>
      <c r="Q28" s="32">
        <v>0</v>
      </c>
      <c r="R28" s="32">
        <v>51</v>
      </c>
      <c r="S28" s="32">
        <v>0</v>
      </c>
      <c r="T28" s="31">
        <v>6</v>
      </c>
      <c r="U28" s="32">
        <v>50</v>
      </c>
      <c r="V28" s="31">
        <v>1</v>
      </c>
      <c r="W28" s="32">
        <v>50</v>
      </c>
      <c r="X28" s="32">
        <v>50</v>
      </c>
      <c r="Y28" s="32">
        <v>0</v>
      </c>
      <c r="Z28" s="31">
        <v>0</v>
      </c>
      <c r="AA28" s="31">
        <v>0</v>
      </c>
    </row>
    <row r="29" spans="1:27" x14ac:dyDescent="0.25">
      <c r="A29" s="19">
        <v>1810</v>
      </c>
      <c r="B29" s="51" t="s">
        <v>49</v>
      </c>
      <c r="C29" s="17">
        <v>4</v>
      </c>
      <c r="D29" s="17">
        <v>0</v>
      </c>
      <c r="E29" s="17">
        <v>4</v>
      </c>
      <c r="F29" s="17">
        <v>9</v>
      </c>
      <c r="G29" s="17">
        <v>7</v>
      </c>
      <c r="H29" s="17">
        <v>5</v>
      </c>
      <c r="I29" s="17">
        <v>0</v>
      </c>
      <c r="J29" s="18">
        <v>5.3040000000000003</v>
      </c>
      <c r="K29" s="18">
        <v>4.2839999999999998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51</v>
      </c>
      <c r="S29" s="18">
        <v>0</v>
      </c>
      <c r="T29" s="17">
        <v>6</v>
      </c>
      <c r="U29" s="18">
        <v>50</v>
      </c>
      <c r="V29" s="17">
        <v>1</v>
      </c>
      <c r="W29" s="18">
        <v>50</v>
      </c>
      <c r="X29" s="18">
        <v>50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31">
        <v>106</v>
      </c>
      <c r="D30" s="31">
        <v>0</v>
      </c>
      <c r="E30" s="31">
        <v>106</v>
      </c>
      <c r="F30" s="31">
        <v>494</v>
      </c>
      <c r="G30" s="31">
        <v>40</v>
      </c>
      <c r="H30" s="31">
        <v>486</v>
      </c>
      <c r="I30" s="31">
        <v>5</v>
      </c>
      <c r="J30" s="32">
        <v>37.026000000000003</v>
      </c>
      <c r="K30" s="32">
        <v>30.838000000000001</v>
      </c>
      <c r="L30" s="31">
        <v>4</v>
      </c>
      <c r="M30" s="31">
        <v>3</v>
      </c>
      <c r="N30" s="31">
        <v>0</v>
      </c>
      <c r="O30" s="32">
        <v>0</v>
      </c>
      <c r="P30" s="31">
        <v>0</v>
      </c>
      <c r="Q30" s="32">
        <v>0</v>
      </c>
      <c r="R30" s="32">
        <v>731.29</v>
      </c>
      <c r="S30" s="32">
        <v>0</v>
      </c>
      <c r="T30" s="31">
        <v>5</v>
      </c>
      <c r="U30" s="32">
        <v>244.291</v>
      </c>
      <c r="V30" s="31">
        <v>2</v>
      </c>
      <c r="W30" s="32">
        <v>69.710000000000008</v>
      </c>
      <c r="X30" s="32">
        <v>45.968000000000004</v>
      </c>
      <c r="Y30" s="32">
        <v>23.742000000000001</v>
      </c>
      <c r="Z30" s="31">
        <v>0</v>
      </c>
      <c r="AA30" s="31">
        <v>0</v>
      </c>
    </row>
    <row r="31" spans="1:27" x14ac:dyDescent="0.25">
      <c r="A31" s="19">
        <v>1910</v>
      </c>
      <c r="B31" s="51" t="s">
        <v>49</v>
      </c>
      <c r="C31" s="17">
        <v>93</v>
      </c>
      <c r="D31" s="17">
        <v>0</v>
      </c>
      <c r="E31" s="17">
        <v>93</v>
      </c>
      <c r="F31" s="17">
        <v>483</v>
      </c>
      <c r="G31" s="17">
        <v>29</v>
      </c>
      <c r="H31" s="17">
        <v>475</v>
      </c>
      <c r="I31" s="17">
        <v>5</v>
      </c>
      <c r="J31" s="18">
        <v>31.416</v>
      </c>
      <c r="K31" s="18">
        <v>27.777999999999999</v>
      </c>
      <c r="L31" s="17">
        <v>4</v>
      </c>
      <c r="M31" s="17">
        <v>3</v>
      </c>
      <c r="N31" s="17">
        <v>0</v>
      </c>
      <c r="O31" s="18">
        <v>0</v>
      </c>
      <c r="P31" s="17">
        <v>0</v>
      </c>
      <c r="Q31" s="18">
        <v>0</v>
      </c>
      <c r="R31" s="18">
        <v>731.29</v>
      </c>
      <c r="S31" s="18">
        <v>0</v>
      </c>
      <c r="T31" s="17">
        <v>5</v>
      </c>
      <c r="U31" s="18">
        <v>244.291</v>
      </c>
      <c r="V31" s="17">
        <v>2</v>
      </c>
      <c r="W31" s="18">
        <v>69.710000000000008</v>
      </c>
      <c r="X31" s="18">
        <v>45.968000000000004</v>
      </c>
      <c r="Y31" s="18">
        <v>23.742000000000001</v>
      </c>
      <c r="Z31" s="17">
        <v>0</v>
      </c>
      <c r="AA31" s="17">
        <v>0</v>
      </c>
    </row>
    <row r="32" spans="1:27" ht="15.75" x14ac:dyDescent="0.25">
      <c r="A32" s="29">
        <v>2000</v>
      </c>
      <c r="B32" s="35" t="s">
        <v>51</v>
      </c>
      <c r="C32" s="31">
        <v>23</v>
      </c>
      <c r="D32" s="31">
        <v>0</v>
      </c>
      <c r="E32" s="31">
        <v>23</v>
      </c>
      <c r="F32" s="31">
        <v>14</v>
      </c>
      <c r="G32" s="31">
        <v>14</v>
      </c>
      <c r="H32" s="31">
        <v>6</v>
      </c>
      <c r="I32" s="31">
        <v>1</v>
      </c>
      <c r="J32" s="32">
        <v>1.054</v>
      </c>
      <c r="K32" s="32">
        <v>0.30599999999999999</v>
      </c>
      <c r="L32" s="31">
        <v>13</v>
      </c>
      <c r="M32" s="31">
        <v>6</v>
      </c>
      <c r="N32" s="31">
        <v>0</v>
      </c>
      <c r="O32" s="32">
        <v>0</v>
      </c>
      <c r="P32" s="31">
        <v>0</v>
      </c>
      <c r="Q32" s="32">
        <v>0</v>
      </c>
      <c r="R32" s="32">
        <v>12017.994999999999</v>
      </c>
      <c r="S32" s="32">
        <v>11339.143</v>
      </c>
      <c r="T32" s="31">
        <v>0</v>
      </c>
      <c r="U32" s="32">
        <v>0</v>
      </c>
      <c r="V32" s="31">
        <v>1</v>
      </c>
      <c r="W32" s="32">
        <v>1.823</v>
      </c>
      <c r="X32" s="32">
        <v>0</v>
      </c>
      <c r="Y32" s="32">
        <v>1.823</v>
      </c>
      <c r="Z32" s="31">
        <v>0</v>
      </c>
      <c r="AA32" s="31">
        <v>0</v>
      </c>
    </row>
  </sheetData>
  <mergeCells count="35">
    <mergeCell ref="A1:A4"/>
    <mergeCell ref="B1:B4"/>
    <mergeCell ref="L1:M2"/>
    <mergeCell ref="N1:Q2"/>
    <mergeCell ref="R1:S2"/>
    <mergeCell ref="R3:R4"/>
    <mergeCell ref="S3:S4"/>
    <mergeCell ref="N3:N4"/>
    <mergeCell ref="O3:O4"/>
    <mergeCell ref="P3:Q3"/>
    <mergeCell ref="J1:K2"/>
    <mergeCell ref="C1:E2"/>
    <mergeCell ref="F1:G2"/>
    <mergeCell ref="H1:I2"/>
    <mergeCell ref="I3:I4"/>
    <mergeCell ref="J3:J4"/>
    <mergeCell ref="K3:K4"/>
    <mergeCell ref="L3:L4"/>
    <mergeCell ref="M3:M4"/>
    <mergeCell ref="C3:C4"/>
    <mergeCell ref="E3:E4"/>
    <mergeCell ref="F3:F4"/>
    <mergeCell ref="G3:G4"/>
    <mergeCell ref="H3:H4"/>
    <mergeCell ref="D3:D4"/>
    <mergeCell ref="W3:Y3"/>
    <mergeCell ref="Z3:Z4"/>
    <mergeCell ref="AA3:AA4"/>
    <mergeCell ref="Z1:AA2"/>
    <mergeCell ref="T2:U2"/>
    <mergeCell ref="V2:Y2"/>
    <mergeCell ref="T1:Y1"/>
    <mergeCell ref="T3:T4"/>
    <mergeCell ref="U3:U4"/>
    <mergeCell ref="V3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zoomScale="80" zoomScaleNormal="80" workbookViewId="0">
      <selection activeCell="F1" sqref="F1:Y1"/>
    </sheetView>
  </sheetViews>
  <sheetFormatPr defaultRowHeight="15" x14ac:dyDescent="0.25"/>
  <cols>
    <col min="1" max="1" width="6.85546875" customWidth="1"/>
    <col min="2" max="2" width="34.28515625" bestFit="1" customWidth="1"/>
    <col min="3" max="4" width="8.7109375" customWidth="1"/>
    <col min="5" max="5" width="7.7109375" customWidth="1"/>
    <col min="6" max="6" width="8" customWidth="1"/>
    <col min="7" max="7" width="5.42578125" bestFit="1" customWidth="1"/>
    <col min="8" max="8" width="8" customWidth="1"/>
    <col min="9" max="9" width="5.42578125" bestFit="1" customWidth="1"/>
    <col min="10" max="10" width="10.42578125" customWidth="1"/>
    <col min="11" max="11" width="13.5703125" customWidth="1"/>
    <col min="12" max="12" width="5.85546875" customWidth="1"/>
    <col min="13" max="13" width="6.85546875" customWidth="1"/>
    <col min="14" max="14" width="5.7109375" bestFit="1" customWidth="1"/>
    <col min="15" max="15" width="14.28515625" customWidth="1"/>
    <col min="16" max="16" width="7.140625" customWidth="1"/>
    <col min="17" max="17" width="13.28515625" customWidth="1"/>
    <col min="18" max="18" width="16" customWidth="1"/>
    <col min="19" max="19" width="13" customWidth="1"/>
    <col min="20" max="20" width="8.85546875" customWidth="1"/>
    <col min="21" max="21" width="15.85546875" customWidth="1"/>
    <col min="22" max="22" width="8.42578125" customWidth="1"/>
    <col min="23" max="23" width="14.140625" customWidth="1"/>
    <col min="24" max="24" width="13.85546875" customWidth="1"/>
    <col min="25" max="25" width="13.5703125" customWidth="1"/>
  </cols>
  <sheetData>
    <row r="1" spans="1:27" ht="28.5" customHeight="1" x14ac:dyDescent="0.25">
      <c r="F1" s="175" t="s">
        <v>111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7" x14ac:dyDescent="0.25">
      <c r="A2" s="151" t="s">
        <v>53</v>
      </c>
      <c r="B2" s="132" t="s">
        <v>24</v>
      </c>
      <c r="C2" s="170" t="s">
        <v>112</v>
      </c>
      <c r="D2" s="170"/>
      <c r="E2" s="170"/>
      <c r="F2" s="170" t="s">
        <v>0</v>
      </c>
      <c r="G2" s="170"/>
      <c r="H2" s="170" t="s">
        <v>79</v>
      </c>
      <c r="I2" s="170"/>
      <c r="J2" s="170" t="s">
        <v>55</v>
      </c>
      <c r="K2" s="170"/>
      <c r="L2" s="176" t="s">
        <v>80</v>
      </c>
      <c r="M2" s="177"/>
      <c r="N2" s="180" t="s">
        <v>57</v>
      </c>
      <c r="O2" s="181"/>
      <c r="P2" s="181"/>
      <c r="Q2" s="182"/>
      <c r="R2" s="170" t="s">
        <v>26</v>
      </c>
      <c r="S2" s="170"/>
      <c r="T2" s="170" t="s">
        <v>58</v>
      </c>
      <c r="U2" s="170"/>
      <c r="V2" s="170"/>
      <c r="W2" s="170"/>
      <c r="X2" s="170"/>
      <c r="Y2" s="170"/>
      <c r="Z2" s="170" t="s">
        <v>59</v>
      </c>
      <c r="AA2" s="170"/>
    </row>
    <row r="3" spans="1:27" ht="130.5" customHeight="1" x14ac:dyDescent="0.25">
      <c r="A3" s="151"/>
      <c r="B3" s="132"/>
      <c r="C3" s="170"/>
      <c r="D3" s="170"/>
      <c r="E3" s="170"/>
      <c r="F3" s="170"/>
      <c r="G3" s="170"/>
      <c r="H3" s="170"/>
      <c r="I3" s="170"/>
      <c r="J3" s="170"/>
      <c r="K3" s="170"/>
      <c r="L3" s="178"/>
      <c r="M3" s="179"/>
      <c r="N3" s="183"/>
      <c r="O3" s="184"/>
      <c r="P3" s="184"/>
      <c r="Q3" s="185"/>
      <c r="R3" s="170"/>
      <c r="S3" s="170"/>
      <c r="T3" s="170" t="s">
        <v>60</v>
      </c>
      <c r="U3" s="170"/>
      <c r="V3" s="170" t="s">
        <v>1</v>
      </c>
      <c r="W3" s="170"/>
      <c r="X3" s="170"/>
      <c r="Y3" s="170"/>
      <c r="Z3" s="170"/>
      <c r="AA3" s="170"/>
    </row>
    <row r="4" spans="1:27" ht="48.75" customHeight="1" x14ac:dyDescent="0.25">
      <c r="A4" s="151"/>
      <c r="B4" s="132"/>
      <c r="C4" s="169" t="s">
        <v>2</v>
      </c>
      <c r="D4" s="162" t="s">
        <v>81</v>
      </c>
      <c r="E4" s="161" t="s">
        <v>82</v>
      </c>
      <c r="F4" s="169" t="s">
        <v>61</v>
      </c>
      <c r="G4" s="169" t="s">
        <v>62</v>
      </c>
      <c r="H4" s="169" t="s">
        <v>2</v>
      </c>
      <c r="I4" s="169" t="s">
        <v>27</v>
      </c>
      <c r="J4" s="171" t="s">
        <v>3</v>
      </c>
      <c r="K4" s="171" t="s">
        <v>1</v>
      </c>
      <c r="L4" s="172" t="s">
        <v>63</v>
      </c>
      <c r="M4" s="172" t="s">
        <v>64</v>
      </c>
      <c r="N4" s="172" t="s">
        <v>65</v>
      </c>
      <c r="O4" s="172" t="s">
        <v>66</v>
      </c>
      <c r="P4" s="174" t="s">
        <v>67</v>
      </c>
      <c r="Q4" s="174"/>
      <c r="R4" s="169" t="s">
        <v>2</v>
      </c>
      <c r="S4" s="169" t="s">
        <v>68</v>
      </c>
      <c r="T4" s="168" t="s">
        <v>65</v>
      </c>
      <c r="U4" s="168" t="s">
        <v>69</v>
      </c>
      <c r="V4" s="168" t="s">
        <v>65</v>
      </c>
      <c r="W4" s="170" t="s">
        <v>70</v>
      </c>
      <c r="X4" s="170"/>
      <c r="Y4" s="170"/>
      <c r="Z4" s="168" t="s">
        <v>4</v>
      </c>
      <c r="AA4" s="168" t="s">
        <v>28</v>
      </c>
    </row>
    <row r="5" spans="1:27" ht="132.75" x14ac:dyDescent="0.25">
      <c r="A5" s="151"/>
      <c r="B5" s="132"/>
      <c r="C5" s="169"/>
      <c r="D5" s="163"/>
      <c r="E5" s="161"/>
      <c r="F5" s="169"/>
      <c r="G5" s="169"/>
      <c r="H5" s="169"/>
      <c r="I5" s="169"/>
      <c r="J5" s="171"/>
      <c r="K5" s="171"/>
      <c r="L5" s="173"/>
      <c r="M5" s="173"/>
      <c r="N5" s="173"/>
      <c r="O5" s="173"/>
      <c r="P5" s="57" t="s">
        <v>65</v>
      </c>
      <c r="Q5" s="58" t="s">
        <v>66</v>
      </c>
      <c r="R5" s="169"/>
      <c r="S5" s="169"/>
      <c r="T5" s="168"/>
      <c r="U5" s="168"/>
      <c r="V5" s="168"/>
      <c r="W5" s="59" t="s">
        <v>71</v>
      </c>
      <c r="X5" s="59" t="s">
        <v>72</v>
      </c>
      <c r="Y5" s="60" t="s">
        <v>73</v>
      </c>
      <c r="Z5" s="168"/>
      <c r="AA5" s="168"/>
    </row>
    <row r="6" spans="1:27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68">
        <v>27</v>
      </c>
    </row>
    <row r="7" spans="1:27" ht="27.75" x14ac:dyDescent="0.25">
      <c r="A7" s="11">
        <v>1000</v>
      </c>
      <c r="B7" s="12" t="s">
        <v>52</v>
      </c>
      <c r="C7" s="104">
        <f t="shared" ref="C7:AA7" si="0">C8+C14+C19+C20+C21+C22+C27+C29+C31+C33</f>
        <v>19477</v>
      </c>
      <c r="D7" s="104">
        <f t="shared" ref="D7" si="1">D8+D14+D19+D20+D21+D22+D27+D29+D31+D33</f>
        <v>378</v>
      </c>
      <c r="E7" s="105">
        <f t="shared" si="0"/>
        <v>19099</v>
      </c>
      <c r="F7" s="105">
        <f t="shared" si="0"/>
        <v>15167</v>
      </c>
      <c r="G7" s="105">
        <f t="shared" si="0"/>
        <v>816</v>
      </c>
      <c r="H7" s="105">
        <f t="shared" si="0"/>
        <v>14646</v>
      </c>
      <c r="I7" s="105">
        <f t="shared" si="0"/>
        <v>34</v>
      </c>
      <c r="J7" s="106">
        <f t="shared" si="0"/>
        <v>4239.5719999999992</v>
      </c>
      <c r="K7" s="106">
        <f t="shared" si="0"/>
        <v>4143.2069999999994</v>
      </c>
      <c r="L7" s="105">
        <f t="shared" si="0"/>
        <v>936</v>
      </c>
      <c r="M7" s="105">
        <f t="shared" si="0"/>
        <v>397</v>
      </c>
      <c r="N7" s="105">
        <f t="shared" si="0"/>
        <v>120</v>
      </c>
      <c r="O7" s="106">
        <f t="shared" si="0"/>
        <v>396514.70599999995</v>
      </c>
      <c r="P7" s="105">
        <f t="shared" si="0"/>
        <v>162</v>
      </c>
      <c r="Q7" s="106">
        <f t="shared" si="0"/>
        <v>138107.63837</v>
      </c>
      <c r="R7" s="106">
        <f t="shared" si="0"/>
        <v>1344248.0616587</v>
      </c>
      <c r="S7" s="106">
        <f t="shared" si="0"/>
        <v>795579.6791999999</v>
      </c>
      <c r="T7" s="105">
        <f t="shared" si="0"/>
        <v>1982</v>
      </c>
      <c r="U7" s="106">
        <f t="shared" si="0"/>
        <v>843565.37538870005</v>
      </c>
      <c r="V7" s="105">
        <f t="shared" si="0"/>
        <v>1549</v>
      </c>
      <c r="W7" s="106">
        <f t="shared" si="0"/>
        <v>138761.29059999998</v>
      </c>
      <c r="X7" s="106">
        <f t="shared" si="0"/>
        <v>38928.851900000001</v>
      </c>
      <c r="Y7" s="106">
        <f t="shared" si="0"/>
        <v>99832.438790000015</v>
      </c>
      <c r="Z7" s="105">
        <f t="shared" si="0"/>
        <v>16</v>
      </c>
      <c r="AA7" s="105">
        <f t="shared" si="0"/>
        <v>3</v>
      </c>
    </row>
    <row r="8" spans="1:27" ht="15.75" x14ac:dyDescent="0.25">
      <c r="A8" s="15">
        <v>1100</v>
      </c>
      <c r="B8" s="16" t="s">
        <v>74</v>
      </c>
      <c r="C8" s="107">
        <f t="shared" ref="C8:AA8" si="2">C9+C10+C13</f>
        <v>2739</v>
      </c>
      <c r="D8" s="107">
        <f t="shared" ref="D8" si="3">D9+D10+D13</f>
        <v>160</v>
      </c>
      <c r="E8" s="108">
        <f t="shared" si="2"/>
        <v>2579</v>
      </c>
      <c r="F8" s="108">
        <f t="shared" si="2"/>
        <v>1747</v>
      </c>
      <c r="G8" s="108">
        <f t="shared" si="2"/>
        <v>7</v>
      </c>
      <c r="H8" s="108">
        <f t="shared" si="2"/>
        <v>1609</v>
      </c>
      <c r="I8" s="108">
        <f t="shared" si="2"/>
        <v>0</v>
      </c>
      <c r="J8" s="109">
        <f t="shared" si="2"/>
        <v>298.17599999999999</v>
      </c>
      <c r="K8" s="109">
        <f t="shared" si="2"/>
        <v>304.82300000000004</v>
      </c>
      <c r="L8" s="108">
        <f t="shared" si="2"/>
        <v>71</v>
      </c>
      <c r="M8" s="108">
        <f t="shared" si="2"/>
        <v>37</v>
      </c>
      <c r="N8" s="108">
        <f t="shared" si="2"/>
        <v>9</v>
      </c>
      <c r="O8" s="109">
        <f t="shared" si="2"/>
        <v>7839.223</v>
      </c>
      <c r="P8" s="108">
        <f t="shared" si="2"/>
        <v>12</v>
      </c>
      <c r="Q8" s="109">
        <f t="shared" si="2"/>
        <v>31118.935000000001</v>
      </c>
      <c r="R8" s="109">
        <f t="shared" si="2"/>
        <v>125425.62881000002</v>
      </c>
      <c r="S8" s="108">
        <f t="shared" si="2"/>
        <v>2.4019999999999997</v>
      </c>
      <c r="T8" s="108">
        <f t="shared" si="2"/>
        <v>262</v>
      </c>
      <c r="U8" s="109">
        <f t="shared" si="2"/>
        <v>166543.40981000001</v>
      </c>
      <c r="V8" s="108">
        <f t="shared" si="2"/>
        <v>227</v>
      </c>
      <c r="W8" s="109">
        <f t="shared" si="2"/>
        <v>28636.108169999996</v>
      </c>
      <c r="X8" s="109">
        <f t="shared" si="2"/>
        <v>9991.18001</v>
      </c>
      <c r="Y8" s="110">
        <f t="shared" si="2"/>
        <v>18644.928159999999</v>
      </c>
      <c r="Z8" s="108">
        <f t="shared" si="2"/>
        <v>7</v>
      </c>
      <c r="AA8" s="108">
        <f t="shared" si="2"/>
        <v>1</v>
      </c>
    </row>
    <row r="9" spans="1:27" ht="15.75" x14ac:dyDescent="0.25">
      <c r="A9" s="19">
        <v>1110</v>
      </c>
      <c r="B9" s="20" t="s">
        <v>29</v>
      </c>
      <c r="C9" s="107">
        <f>'1-ОП Загальна'!C59</f>
        <v>2350</v>
      </c>
      <c r="D9" s="107">
        <f>'1-ОП Загальна'!D59</f>
        <v>127</v>
      </c>
      <c r="E9" s="107">
        <f>'1-ОП Загальна'!E59</f>
        <v>2223</v>
      </c>
      <c r="F9" s="108">
        <f>'1-ОП Загальна'!F59</f>
        <v>1516</v>
      </c>
      <c r="G9" s="108">
        <f>'1-ОП Загальна'!G59</f>
        <v>4</v>
      </c>
      <c r="H9" s="108">
        <f>'1-ОП Загальна'!H59</f>
        <v>1390</v>
      </c>
      <c r="I9" s="108">
        <f>'1-ОП Загальна'!I59</f>
        <v>0</v>
      </c>
      <c r="J9" s="109">
        <f>'1-ОП Загальна'!J59</f>
        <v>231.75700000000001</v>
      </c>
      <c r="K9" s="109">
        <f>'1-ОП Загальна'!K59</f>
        <v>235.31000000000003</v>
      </c>
      <c r="L9" s="108">
        <f>'1-ОП Загальна'!L59</f>
        <v>64</v>
      </c>
      <c r="M9" s="108">
        <f>'1-ОП Загальна'!M59</f>
        <v>33</v>
      </c>
      <c r="N9" s="108">
        <f>'1-ОП Загальна'!N59</f>
        <v>7</v>
      </c>
      <c r="O9" s="109">
        <f>'1-ОП Загальна'!O59</f>
        <v>2804.3530000000001</v>
      </c>
      <c r="P9" s="108">
        <f>'1-ОП Загальна'!P59</f>
        <v>9</v>
      </c>
      <c r="Q9" s="109">
        <f>'1-ОП Загальна'!Q59</f>
        <v>25971.652000000002</v>
      </c>
      <c r="R9" s="109">
        <f>'1-ОП Загальна'!R59</f>
        <v>31432.975790000008</v>
      </c>
      <c r="S9" s="108">
        <f>'1-ОП Загальна'!S59</f>
        <v>2.4019999999999997</v>
      </c>
      <c r="T9" s="108">
        <f>'1-ОП Загальна'!T59</f>
        <v>188</v>
      </c>
      <c r="U9" s="109">
        <f>'1-ОП Загальна'!U59</f>
        <v>35814.039790000003</v>
      </c>
      <c r="V9" s="108">
        <f>'1-ОП Загальна'!V59</f>
        <v>170</v>
      </c>
      <c r="W9" s="109">
        <f>'1-ОП Загальна'!W59</f>
        <v>16717.768049999999</v>
      </c>
      <c r="X9" s="109">
        <f>'1-ОП Загальна'!X59</f>
        <v>8259.6428899999992</v>
      </c>
      <c r="Y9" s="109">
        <f>'1-ОП Загальна'!Y59</f>
        <v>8458.1251600000014</v>
      </c>
      <c r="Z9" s="108">
        <f>'1-ОП Загальна'!Z59</f>
        <v>7</v>
      </c>
      <c r="AA9" s="108">
        <f>'1-ОП Загальна'!AA59</f>
        <v>1</v>
      </c>
    </row>
    <row r="10" spans="1:27" ht="15.75" x14ac:dyDescent="0.25">
      <c r="A10" s="19">
        <v>1120</v>
      </c>
      <c r="B10" s="20" t="s">
        <v>75</v>
      </c>
      <c r="C10" s="107">
        <f t="shared" ref="C10:AA10" si="4">C11+C12</f>
        <v>18</v>
      </c>
      <c r="D10" s="107">
        <f t="shared" ref="D10" si="5">D11+D12</f>
        <v>0</v>
      </c>
      <c r="E10" s="108">
        <f t="shared" si="4"/>
        <v>18</v>
      </c>
      <c r="F10" s="108">
        <f t="shared" si="4"/>
        <v>5</v>
      </c>
      <c r="G10" s="108">
        <f t="shared" si="4"/>
        <v>0</v>
      </c>
      <c r="H10" s="108">
        <f t="shared" si="4"/>
        <v>5</v>
      </c>
      <c r="I10" s="108">
        <f t="shared" si="4"/>
        <v>0</v>
      </c>
      <c r="J10" s="109">
        <f t="shared" si="4"/>
        <v>2.7370000000000001</v>
      </c>
      <c r="K10" s="109">
        <f t="shared" si="4"/>
        <v>3.927</v>
      </c>
      <c r="L10" s="108">
        <f t="shared" si="4"/>
        <v>2</v>
      </c>
      <c r="M10" s="108">
        <f t="shared" si="4"/>
        <v>2</v>
      </c>
      <c r="N10" s="108">
        <f t="shared" si="4"/>
        <v>0</v>
      </c>
      <c r="O10" s="109">
        <f t="shared" si="4"/>
        <v>0</v>
      </c>
      <c r="P10" s="108">
        <f t="shared" si="4"/>
        <v>0</v>
      </c>
      <c r="Q10" s="109">
        <f t="shared" si="4"/>
        <v>0</v>
      </c>
      <c r="R10" s="109">
        <f t="shared" si="4"/>
        <v>81240.017440000011</v>
      </c>
      <c r="S10" s="108">
        <f t="shared" si="4"/>
        <v>0</v>
      </c>
      <c r="T10" s="108">
        <f t="shared" si="4"/>
        <v>4</v>
      </c>
      <c r="U10" s="109">
        <f t="shared" si="4"/>
        <v>81240.017440000011</v>
      </c>
      <c r="V10" s="108">
        <f t="shared" si="4"/>
        <v>2</v>
      </c>
      <c r="W10" s="109">
        <f t="shared" si="4"/>
        <v>13.40644</v>
      </c>
      <c r="X10" s="109">
        <f t="shared" si="4"/>
        <v>13.40644</v>
      </c>
      <c r="Y10" s="109">
        <f t="shared" si="4"/>
        <v>0</v>
      </c>
      <c r="Z10" s="108">
        <f t="shared" si="4"/>
        <v>0</v>
      </c>
      <c r="AA10" s="108">
        <f t="shared" si="4"/>
        <v>0</v>
      </c>
    </row>
    <row r="11" spans="1:27" ht="15.75" x14ac:dyDescent="0.25">
      <c r="A11" s="19">
        <v>1121</v>
      </c>
      <c r="B11" s="21" t="s">
        <v>30</v>
      </c>
      <c r="C11" s="107">
        <f>'1-ОП Загальна'!C111</f>
        <v>8</v>
      </c>
      <c r="D11" s="107">
        <f>'1-ОП Загальна'!D111</f>
        <v>0</v>
      </c>
      <c r="E11" s="108">
        <f>'1-ОП Загальна'!E111</f>
        <v>8</v>
      </c>
      <c r="F11" s="108">
        <f>'1-ОП Загальна'!F111</f>
        <v>1</v>
      </c>
      <c r="G11" s="108">
        <f>'1-ОП Загальна'!G111</f>
        <v>0</v>
      </c>
      <c r="H11" s="108">
        <f>'1-ОП Загальна'!H111</f>
        <v>1</v>
      </c>
      <c r="I11" s="108">
        <f>'1-ОП Загальна'!I111</f>
        <v>0</v>
      </c>
      <c r="J11" s="109">
        <f>'1-ОП Загальна'!J111</f>
        <v>8.5000000000000006E-2</v>
      </c>
      <c r="K11" s="109">
        <f>'1-ОП Загальна'!K111</f>
        <v>8.5000000000000006E-2</v>
      </c>
      <c r="L11" s="108">
        <f>'1-ОП Загальна'!L111</f>
        <v>0</v>
      </c>
      <c r="M11" s="108">
        <f>'1-ОП Загальна'!M111</f>
        <v>0</v>
      </c>
      <c r="N11" s="108">
        <f>'1-ОП Загальна'!N111</f>
        <v>0</v>
      </c>
      <c r="O11" s="109">
        <f>'1-ОП Загальна'!O111</f>
        <v>0</v>
      </c>
      <c r="P11" s="108">
        <f>'1-ОП Загальна'!P111</f>
        <v>0</v>
      </c>
      <c r="Q11" s="109">
        <f>'1-ОП Загальна'!Q111</f>
        <v>0</v>
      </c>
      <c r="R11" s="109">
        <f>'1-ОП Загальна'!R111</f>
        <v>13.307259999999999</v>
      </c>
      <c r="S11" s="108">
        <f>'1-ОП Загальна'!S111</f>
        <v>0</v>
      </c>
      <c r="T11" s="108">
        <f>'1-ОП Загальна'!T111</f>
        <v>1</v>
      </c>
      <c r="U11" s="109">
        <f>'1-ОП Загальна'!U111</f>
        <v>13.307259999999999</v>
      </c>
      <c r="V11" s="108">
        <f>'1-ОП Загальна'!V111</f>
        <v>1</v>
      </c>
      <c r="W11" s="109">
        <f>'1-ОП Загальна'!W111</f>
        <v>13.307259999999999</v>
      </c>
      <c r="X11" s="109">
        <f>'1-ОП Загальна'!X111</f>
        <v>13.307259999999999</v>
      </c>
      <c r="Y11" s="109">
        <f>'1-ОП Загальна'!Y111</f>
        <v>0</v>
      </c>
      <c r="Z11" s="108">
        <f>'1-ОП Загальна'!Z111</f>
        <v>0</v>
      </c>
      <c r="AA11" s="108">
        <f>'1-ОП Загальна'!AA111</f>
        <v>0</v>
      </c>
    </row>
    <row r="12" spans="1:27" ht="15.75" x14ac:dyDescent="0.25">
      <c r="A12" s="19">
        <v>1122</v>
      </c>
      <c r="B12" s="21" t="s">
        <v>31</v>
      </c>
      <c r="C12" s="107">
        <f>'1-ОП Загальна'!C137</f>
        <v>10</v>
      </c>
      <c r="D12" s="107">
        <f>'1-ОП Загальна'!D137</f>
        <v>0</v>
      </c>
      <c r="E12" s="108">
        <f>'1-ОП Загальна'!E137</f>
        <v>10</v>
      </c>
      <c r="F12" s="108">
        <f>'1-ОП Загальна'!F137</f>
        <v>4</v>
      </c>
      <c r="G12" s="108">
        <f>'1-ОП Загальна'!G137</f>
        <v>0</v>
      </c>
      <c r="H12" s="108">
        <f>'1-ОП Загальна'!H137</f>
        <v>4</v>
      </c>
      <c r="I12" s="108">
        <f>'1-ОП Загальна'!I137</f>
        <v>0</v>
      </c>
      <c r="J12" s="109">
        <f>'1-ОП Загальна'!J137</f>
        <v>2.6520000000000001</v>
      </c>
      <c r="K12" s="109">
        <f>'1-ОП Загальна'!K137</f>
        <v>3.8420000000000001</v>
      </c>
      <c r="L12" s="108">
        <f>'1-ОП Загальна'!L137</f>
        <v>2</v>
      </c>
      <c r="M12" s="108">
        <f>'1-ОП Загальна'!M137</f>
        <v>2</v>
      </c>
      <c r="N12" s="108">
        <f>'1-ОП Загальна'!N137</f>
        <v>0</v>
      </c>
      <c r="O12" s="109">
        <f>'1-ОП Загальна'!O137</f>
        <v>0</v>
      </c>
      <c r="P12" s="108">
        <f>'1-ОП Загальна'!P137</f>
        <v>0</v>
      </c>
      <c r="Q12" s="109">
        <f>'1-ОП Загальна'!Q137</f>
        <v>0</v>
      </c>
      <c r="R12" s="109">
        <f>'1-ОП Загальна'!R137</f>
        <v>81226.710180000009</v>
      </c>
      <c r="S12" s="108">
        <f>'1-ОП Загальна'!S137</f>
        <v>0</v>
      </c>
      <c r="T12" s="108">
        <f>'1-ОП Загальна'!T137</f>
        <v>3</v>
      </c>
      <c r="U12" s="109">
        <f>'1-ОП Загальна'!U137</f>
        <v>81226.710180000009</v>
      </c>
      <c r="V12" s="108">
        <f>'1-ОП Загальна'!V137</f>
        <v>1</v>
      </c>
      <c r="W12" s="109">
        <f>'1-ОП Загальна'!W137</f>
        <v>9.9180000000000004E-2</v>
      </c>
      <c r="X12" s="109">
        <f>'1-ОП Загальна'!X137</f>
        <v>9.9180000000000004E-2</v>
      </c>
      <c r="Y12" s="109">
        <f>'1-ОП Загальна'!Y137</f>
        <v>0</v>
      </c>
      <c r="Z12" s="108">
        <f>'1-ОП Загальна'!Z137</f>
        <v>0</v>
      </c>
      <c r="AA12" s="108">
        <f>'1-ОП Загальна'!AA137</f>
        <v>0</v>
      </c>
    </row>
    <row r="13" spans="1:27" ht="15.75" x14ac:dyDescent="0.25">
      <c r="A13" s="19">
        <v>1130</v>
      </c>
      <c r="B13" s="20" t="s">
        <v>32</v>
      </c>
      <c r="C13" s="107">
        <f>'1-ОП Загальна'!C163</f>
        <v>371</v>
      </c>
      <c r="D13" s="107">
        <f>'1-ОП Загальна'!D163</f>
        <v>33</v>
      </c>
      <c r="E13" s="108">
        <f>'1-ОП Загальна'!E163</f>
        <v>338</v>
      </c>
      <c r="F13" s="108">
        <f>'1-ОП Загальна'!F163</f>
        <v>226</v>
      </c>
      <c r="G13" s="108">
        <f>'1-ОП Загальна'!G163</f>
        <v>3</v>
      </c>
      <c r="H13" s="108">
        <f>'1-ОП Загальна'!H163</f>
        <v>214</v>
      </c>
      <c r="I13" s="108">
        <f>'1-ОП Загальна'!I163</f>
        <v>0</v>
      </c>
      <c r="J13" s="109">
        <f>'1-ОП Загальна'!J163</f>
        <v>63.681999999999995</v>
      </c>
      <c r="K13" s="109">
        <f>'1-ОП Загальна'!K163</f>
        <v>65.585999999999999</v>
      </c>
      <c r="L13" s="108">
        <f>'1-ОП Загальна'!L163</f>
        <v>5</v>
      </c>
      <c r="M13" s="108">
        <f>'1-ОП Загальна'!M163</f>
        <v>2</v>
      </c>
      <c r="N13" s="108">
        <f>'1-ОП Загальна'!N163</f>
        <v>2</v>
      </c>
      <c r="O13" s="109">
        <f>'1-ОП Загальна'!O163</f>
        <v>5034.87</v>
      </c>
      <c r="P13" s="108">
        <f>'1-ОП Загальна'!P163</f>
        <v>3</v>
      </c>
      <c r="Q13" s="109">
        <f>'1-ОП Загальна'!Q163</f>
        <v>5147.2829999999994</v>
      </c>
      <c r="R13" s="109">
        <f>'1-ОП Загальна'!R163</f>
        <v>12752.63558</v>
      </c>
      <c r="S13" s="108">
        <f>'1-ОП Загальна'!S163</f>
        <v>0</v>
      </c>
      <c r="T13" s="108">
        <f>'1-ОП Загальна'!T163</f>
        <v>70</v>
      </c>
      <c r="U13" s="109">
        <f>'1-ОП Загальна'!U163</f>
        <v>49489.352579999999</v>
      </c>
      <c r="V13" s="108">
        <f>'1-ОП Загальна'!V163</f>
        <v>55</v>
      </c>
      <c r="W13" s="109">
        <f>'1-ОП Загальна'!W163</f>
        <v>11904.933679999998</v>
      </c>
      <c r="X13" s="109">
        <f>'1-ОП Загальна'!X163</f>
        <v>1718.13068</v>
      </c>
      <c r="Y13" s="109">
        <f>'1-ОП Загальна'!Y163</f>
        <v>10186.802999999998</v>
      </c>
      <c r="Z13" s="108">
        <f>'1-ОП Загальна'!Z163</f>
        <v>0</v>
      </c>
      <c r="AA13" s="108">
        <f>'1-ОП Загальна'!AA163</f>
        <v>0</v>
      </c>
    </row>
    <row r="14" spans="1:27" ht="15.75" x14ac:dyDescent="0.25">
      <c r="A14" s="15">
        <v>1200</v>
      </c>
      <c r="B14" s="16" t="s">
        <v>33</v>
      </c>
      <c r="C14" s="107">
        <f t="shared" ref="C14:AA14" si="6">C15+C18</f>
        <v>829</v>
      </c>
      <c r="D14" s="107">
        <f t="shared" ref="D14" si="7">D15+D18</f>
        <v>73</v>
      </c>
      <c r="E14" s="108">
        <f t="shared" si="6"/>
        <v>756</v>
      </c>
      <c r="F14" s="108">
        <f t="shared" si="6"/>
        <v>209</v>
      </c>
      <c r="G14" s="108">
        <f t="shared" si="6"/>
        <v>8</v>
      </c>
      <c r="H14" s="108">
        <f t="shared" si="6"/>
        <v>181</v>
      </c>
      <c r="I14" s="108">
        <f t="shared" si="6"/>
        <v>0</v>
      </c>
      <c r="J14" s="109">
        <f t="shared" si="6"/>
        <v>67.404999999999987</v>
      </c>
      <c r="K14" s="109">
        <f t="shared" si="6"/>
        <v>69.733999999999995</v>
      </c>
      <c r="L14" s="108">
        <f t="shared" si="6"/>
        <v>46</v>
      </c>
      <c r="M14" s="108">
        <f t="shared" si="6"/>
        <v>8</v>
      </c>
      <c r="N14" s="108">
        <f t="shared" si="6"/>
        <v>1</v>
      </c>
      <c r="O14" s="109">
        <f t="shared" si="6"/>
        <v>2494.913</v>
      </c>
      <c r="P14" s="108">
        <f t="shared" si="6"/>
        <v>7</v>
      </c>
      <c r="Q14" s="109">
        <f t="shared" si="6"/>
        <v>12334.176459999999</v>
      </c>
      <c r="R14" s="109">
        <f t="shared" si="6"/>
        <v>160834.29097</v>
      </c>
      <c r="S14" s="108">
        <f t="shared" si="6"/>
        <v>13139.163999999999</v>
      </c>
      <c r="T14" s="108">
        <f t="shared" si="6"/>
        <v>69</v>
      </c>
      <c r="U14" s="109">
        <f t="shared" si="6"/>
        <v>159243.64396999998</v>
      </c>
      <c r="V14" s="108">
        <f t="shared" si="6"/>
        <v>100</v>
      </c>
      <c r="W14" s="109">
        <f t="shared" si="6"/>
        <v>26671.984159999996</v>
      </c>
      <c r="X14" s="109">
        <f t="shared" si="6"/>
        <v>12432.697470000001</v>
      </c>
      <c r="Y14" s="109">
        <f t="shared" si="6"/>
        <v>14239.286690000001</v>
      </c>
      <c r="Z14" s="108">
        <f t="shared" si="6"/>
        <v>4</v>
      </c>
      <c r="AA14" s="108">
        <f t="shared" si="6"/>
        <v>2</v>
      </c>
    </row>
    <row r="15" spans="1:27" ht="15.75" x14ac:dyDescent="0.25">
      <c r="A15" s="19">
        <v>1210</v>
      </c>
      <c r="B15" s="20" t="s">
        <v>34</v>
      </c>
      <c r="C15" s="107">
        <f t="shared" ref="C15:AA15" si="8">C16+C17</f>
        <v>823</v>
      </c>
      <c r="D15" s="107">
        <f t="shared" ref="D15" si="9">D16+D17</f>
        <v>73</v>
      </c>
      <c r="E15" s="108">
        <f t="shared" si="8"/>
        <v>750</v>
      </c>
      <c r="F15" s="108">
        <f t="shared" si="8"/>
        <v>209</v>
      </c>
      <c r="G15" s="108">
        <f t="shared" si="8"/>
        <v>8</v>
      </c>
      <c r="H15" s="108">
        <f t="shared" si="8"/>
        <v>181</v>
      </c>
      <c r="I15" s="108">
        <f t="shared" si="8"/>
        <v>0</v>
      </c>
      <c r="J15" s="109">
        <f t="shared" si="8"/>
        <v>67.404999999999987</v>
      </c>
      <c r="K15" s="109">
        <f t="shared" si="8"/>
        <v>68.203999999999994</v>
      </c>
      <c r="L15" s="108">
        <f t="shared" si="8"/>
        <v>45</v>
      </c>
      <c r="M15" s="108">
        <f t="shared" si="8"/>
        <v>8</v>
      </c>
      <c r="N15" s="108">
        <f t="shared" si="8"/>
        <v>1</v>
      </c>
      <c r="O15" s="109">
        <f t="shared" si="8"/>
        <v>2494.913</v>
      </c>
      <c r="P15" s="108">
        <f t="shared" si="8"/>
        <v>7</v>
      </c>
      <c r="Q15" s="109">
        <f t="shared" si="8"/>
        <v>12334.176459999999</v>
      </c>
      <c r="R15" s="109">
        <f t="shared" si="8"/>
        <v>160807.41797000001</v>
      </c>
      <c r="S15" s="108">
        <f t="shared" si="8"/>
        <v>13112.530999999999</v>
      </c>
      <c r="T15" s="108">
        <f t="shared" si="8"/>
        <v>68</v>
      </c>
      <c r="U15" s="109">
        <f t="shared" si="8"/>
        <v>159243.40396999998</v>
      </c>
      <c r="V15" s="108">
        <f t="shared" si="8"/>
        <v>100</v>
      </c>
      <c r="W15" s="109">
        <f t="shared" si="8"/>
        <v>26671.984159999996</v>
      </c>
      <c r="X15" s="109">
        <f t="shared" si="8"/>
        <v>12432.697470000001</v>
      </c>
      <c r="Y15" s="109">
        <f t="shared" si="8"/>
        <v>14239.286690000001</v>
      </c>
      <c r="Z15" s="108">
        <f t="shared" si="8"/>
        <v>4</v>
      </c>
      <c r="AA15" s="108">
        <f t="shared" si="8"/>
        <v>2</v>
      </c>
    </row>
    <row r="16" spans="1:27" ht="15.75" x14ac:dyDescent="0.25">
      <c r="A16" s="19">
        <v>1211</v>
      </c>
      <c r="B16" s="21" t="s">
        <v>35</v>
      </c>
      <c r="C16" s="107">
        <f>'1-ОП Загальна'!C241</f>
        <v>821</v>
      </c>
      <c r="D16" s="107">
        <f>'1-ОП Загальна'!D241</f>
        <v>73</v>
      </c>
      <c r="E16" s="108">
        <f>'1-ОП Загальна'!E241</f>
        <v>748</v>
      </c>
      <c r="F16" s="108">
        <f>'1-ОП Загальна'!F241</f>
        <v>209</v>
      </c>
      <c r="G16" s="108">
        <f>'1-ОП Загальна'!G241</f>
        <v>8</v>
      </c>
      <c r="H16" s="108">
        <f>'1-ОП Загальна'!H241</f>
        <v>181</v>
      </c>
      <c r="I16" s="108">
        <f>'1-ОП Загальна'!I241</f>
        <v>0</v>
      </c>
      <c r="J16" s="109">
        <f>'1-ОП Загальна'!J241</f>
        <v>67.404999999999987</v>
      </c>
      <c r="K16" s="109">
        <f>'1-ОП Загальна'!K241</f>
        <v>68.203999999999994</v>
      </c>
      <c r="L16" s="108">
        <f>'1-ОП Загальна'!L241</f>
        <v>45</v>
      </c>
      <c r="M16" s="108">
        <f>'1-ОП Загальна'!M241</f>
        <v>8</v>
      </c>
      <c r="N16" s="108">
        <f>'1-ОП Загальна'!N241</f>
        <v>1</v>
      </c>
      <c r="O16" s="109">
        <f>'1-ОП Загальна'!O241</f>
        <v>2494.913</v>
      </c>
      <c r="P16" s="108">
        <f>'1-ОП Загальна'!P241</f>
        <v>7</v>
      </c>
      <c r="Q16" s="109">
        <f>'1-ОП Загальна'!Q241</f>
        <v>12334.176459999999</v>
      </c>
      <c r="R16" s="109">
        <f>'1-ОП Загальна'!R241</f>
        <v>160807.41797000001</v>
      </c>
      <c r="S16" s="108">
        <f>'1-ОП Загальна'!S241</f>
        <v>13112.530999999999</v>
      </c>
      <c r="T16" s="108">
        <f>'1-ОП Загальна'!T241</f>
        <v>68</v>
      </c>
      <c r="U16" s="109">
        <f>'1-ОП Загальна'!U241</f>
        <v>159243.40396999998</v>
      </c>
      <c r="V16" s="108">
        <f>'1-ОП Загальна'!V241</f>
        <v>100</v>
      </c>
      <c r="W16" s="109">
        <f>'1-ОП Загальна'!W241</f>
        <v>26671.984159999996</v>
      </c>
      <c r="X16" s="109">
        <f>'1-ОП Загальна'!X241</f>
        <v>12432.697470000001</v>
      </c>
      <c r="Y16" s="109">
        <f>'1-ОП Загальна'!Y241</f>
        <v>14239.286690000001</v>
      </c>
      <c r="Z16" s="108">
        <f>'1-ОП Загальна'!Z241</f>
        <v>4</v>
      </c>
      <c r="AA16" s="108">
        <f>'1-ОП Загальна'!AA241</f>
        <v>2</v>
      </c>
    </row>
    <row r="17" spans="1:27" ht="15.75" x14ac:dyDescent="0.25">
      <c r="A17" s="19">
        <v>1212</v>
      </c>
      <c r="B17" s="21" t="s">
        <v>36</v>
      </c>
      <c r="C17" s="107">
        <f>'1-ОП Загальна'!C267</f>
        <v>2</v>
      </c>
      <c r="D17" s="107">
        <f>'1-ОП Загальна'!D267</f>
        <v>0</v>
      </c>
      <c r="E17" s="108">
        <f>'1-ОП Загальна'!E267</f>
        <v>2</v>
      </c>
      <c r="F17" s="108">
        <f>'1-ОП Загальна'!F267</f>
        <v>0</v>
      </c>
      <c r="G17" s="108">
        <f>'1-ОП Загальна'!G267</f>
        <v>0</v>
      </c>
      <c r="H17" s="108">
        <f>'1-ОП Загальна'!H267</f>
        <v>0</v>
      </c>
      <c r="I17" s="108">
        <f>'1-ОП Загальна'!I267</f>
        <v>0</v>
      </c>
      <c r="J17" s="109">
        <f>'1-ОП Загальна'!J267</f>
        <v>0</v>
      </c>
      <c r="K17" s="109">
        <f>'1-ОП Загальна'!K267</f>
        <v>0</v>
      </c>
      <c r="L17" s="108">
        <f>'1-ОП Загальна'!L267</f>
        <v>0</v>
      </c>
      <c r="M17" s="108">
        <f>'1-ОП Загальна'!M267</f>
        <v>0</v>
      </c>
      <c r="N17" s="108">
        <f>'1-ОП Загальна'!N267</f>
        <v>0</v>
      </c>
      <c r="O17" s="109">
        <f>'1-ОП Загальна'!O267</f>
        <v>0</v>
      </c>
      <c r="P17" s="108">
        <f>'1-ОП Загальна'!P267</f>
        <v>0</v>
      </c>
      <c r="Q17" s="109">
        <f>'1-ОП Загальна'!Q267</f>
        <v>0</v>
      </c>
      <c r="R17" s="109">
        <f>'1-ОП Загальна'!R267</f>
        <v>0</v>
      </c>
      <c r="S17" s="108">
        <f>'1-ОП Загальна'!S267</f>
        <v>0</v>
      </c>
      <c r="T17" s="108">
        <f>'1-ОП Загальна'!T267</f>
        <v>0</v>
      </c>
      <c r="U17" s="109">
        <f>'1-ОП Загальна'!U267</f>
        <v>0</v>
      </c>
      <c r="V17" s="108">
        <f>'1-ОП Загальна'!V267</f>
        <v>0</v>
      </c>
      <c r="W17" s="109">
        <f>'1-ОП Загальна'!W267</f>
        <v>0</v>
      </c>
      <c r="X17" s="109">
        <f>'1-ОП Загальна'!X267</f>
        <v>0</v>
      </c>
      <c r="Y17" s="109">
        <f>'1-ОП Загальна'!Y267</f>
        <v>0</v>
      </c>
      <c r="Z17" s="108">
        <f>'1-ОП Загальна'!Z267</f>
        <v>0</v>
      </c>
      <c r="AA17" s="108">
        <f>'1-ОП Загальна'!AA267</f>
        <v>0</v>
      </c>
    </row>
    <row r="18" spans="1:27" ht="15.75" x14ac:dyDescent="0.25">
      <c r="A18" s="19">
        <v>1220</v>
      </c>
      <c r="B18" s="20" t="s">
        <v>37</v>
      </c>
      <c r="C18" s="107">
        <f>'1-ОП Загальна'!C293</f>
        <v>6</v>
      </c>
      <c r="D18" s="107">
        <f>'1-ОП Загальна'!D293</f>
        <v>0</v>
      </c>
      <c r="E18" s="108">
        <f>'1-ОП Загальна'!E293</f>
        <v>6</v>
      </c>
      <c r="F18" s="108">
        <f>'1-ОП Загальна'!F293</f>
        <v>0</v>
      </c>
      <c r="G18" s="108">
        <f>'1-ОП Загальна'!G293</f>
        <v>0</v>
      </c>
      <c r="H18" s="108">
        <f>'1-ОП Загальна'!H293</f>
        <v>0</v>
      </c>
      <c r="I18" s="108">
        <f>'1-ОП Загальна'!I293</f>
        <v>0</v>
      </c>
      <c r="J18" s="109">
        <f>'1-ОП Загальна'!J293</f>
        <v>0</v>
      </c>
      <c r="K18" s="109">
        <f>'1-ОП Загальна'!K293</f>
        <v>1.53</v>
      </c>
      <c r="L18" s="108">
        <f>'1-ОП Загальна'!L293</f>
        <v>1</v>
      </c>
      <c r="M18" s="108">
        <f>'1-ОП Загальна'!M293</f>
        <v>0</v>
      </c>
      <c r="N18" s="108">
        <f>'1-ОП Загальна'!N293</f>
        <v>0</v>
      </c>
      <c r="O18" s="109">
        <f>'1-ОП Загальна'!O293</f>
        <v>0</v>
      </c>
      <c r="P18" s="108">
        <f>'1-ОП Загальна'!P293</f>
        <v>0</v>
      </c>
      <c r="Q18" s="109">
        <f>'1-ОП Загальна'!Q293</f>
        <v>0</v>
      </c>
      <c r="R18" s="109">
        <f>'1-ОП Загальна'!R293</f>
        <v>26.873000000000001</v>
      </c>
      <c r="S18" s="108">
        <f>'1-ОП Загальна'!S293</f>
        <v>26.632999999999999</v>
      </c>
      <c r="T18" s="108">
        <f>'1-ОП Загальна'!T293</f>
        <v>1</v>
      </c>
      <c r="U18" s="109">
        <f>'1-ОП Загальна'!U293</f>
        <v>0.24</v>
      </c>
      <c r="V18" s="108">
        <f>'1-ОП Загальна'!V293</f>
        <v>0</v>
      </c>
      <c r="W18" s="109">
        <f>'1-ОП Загальна'!W293</f>
        <v>0</v>
      </c>
      <c r="X18" s="109">
        <f>'1-ОП Загальна'!X293</f>
        <v>0</v>
      </c>
      <c r="Y18" s="109">
        <f>'1-ОП Загальна'!Y293</f>
        <v>0</v>
      </c>
      <c r="Z18" s="108">
        <f>'1-ОП Загальна'!Z293</f>
        <v>0</v>
      </c>
      <c r="AA18" s="108">
        <f>'1-ОП Загальна'!AA293</f>
        <v>0</v>
      </c>
    </row>
    <row r="19" spans="1:27" ht="15.75" x14ac:dyDescent="0.25">
      <c r="A19" s="15">
        <v>1300</v>
      </c>
      <c r="B19" s="16" t="s">
        <v>38</v>
      </c>
      <c r="C19" s="107">
        <f>'1-ОП Загальна'!C319</f>
        <v>1696</v>
      </c>
      <c r="D19" s="107">
        <f>'1-ОП Загальна'!D319</f>
        <v>80</v>
      </c>
      <c r="E19" s="108">
        <f>'1-ОП Загальна'!E319</f>
        <v>1616</v>
      </c>
      <c r="F19" s="108">
        <f>'1-ОП Загальна'!F319</f>
        <v>596</v>
      </c>
      <c r="G19" s="108">
        <f>'1-ОП Загальна'!G319</f>
        <v>2</v>
      </c>
      <c r="H19" s="108">
        <f>'1-ОП Загальна'!H319</f>
        <v>589</v>
      </c>
      <c r="I19" s="108">
        <f>'1-ОП Загальна'!I319</f>
        <v>0</v>
      </c>
      <c r="J19" s="109">
        <f>'1-ОП Загальна'!J319</f>
        <v>305.17200000000003</v>
      </c>
      <c r="K19" s="109">
        <f>'1-ОП Загальна'!K319</f>
        <v>313.34899999999999</v>
      </c>
      <c r="L19" s="108">
        <f>'1-ОП Загальна'!L319</f>
        <v>152</v>
      </c>
      <c r="M19" s="108">
        <f>'1-ОП Загальна'!M319</f>
        <v>34</v>
      </c>
      <c r="N19" s="108">
        <f>'1-ОП Загальна'!N319</f>
        <v>28</v>
      </c>
      <c r="O19" s="109">
        <f>'1-ОП Загальна'!O319</f>
        <v>240134.28</v>
      </c>
      <c r="P19" s="108">
        <f>'1-ОП Загальна'!P319</f>
        <v>30</v>
      </c>
      <c r="Q19" s="109">
        <f>'1-ОП Загальна'!Q319</f>
        <v>26280.83</v>
      </c>
      <c r="R19" s="109">
        <f>'1-ОП Загальна'!R319</f>
        <v>296481.75355999998</v>
      </c>
      <c r="S19" s="108">
        <f>'1-ОП Загальна'!S319</f>
        <v>234011.89057999998</v>
      </c>
      <c r="T19" s="108">
        <f>'1-ОП Загальна'!T319</f>
        <v>434</v>
      </c>
      <c r="U19" s="109">
        <f>'1-ОП Загальна'!U319</f>
        <v>67439.870980000007</v>
      </c>
      <c r="V19" s="108">
        <f>'1-ОП Загальна'!V319</f>
        <v>217</v>
      </c>
      <c r="W19" s="109">
        <f>'1-ОП Загальна'!W319</f>
        <v>12048.580579999998</v>
      </c>
      <c r="X19" s="109">
        <f>'1-ОП Загальна'!X319</f>
        <v>4485.5163400000001</v>
      </c>
      <c r="Y19" s="109">
        <f>'1-ОП Загальна'!Y319</f>
        <v>7563.0642399999997</v>
      </c>
      <c r="Z19" s="108">
        <f>'1-ОП Загальна'!Z319</f>
        <v>0</v>
      </c>
      <c r="AA19" s="108">
        <f>'1-ОП Загальна'!AA319</f>
        <v>0</v>
      </c>
    </row>
    <row r="20" spans="1:27" ht="15.75" x14ac:dyDescent="0.25">
      <c r="A20" s="15">
        <v>1400</v>
      </c>
      <c r="B20" s="16" t="s">
        <v>39</v>
      </c>
      <c r="C20" s="107">
        <f>'1-ОП Загальна'!C345</f>
        <v>1016</v>
      </c>
      <c r="D20" s="107">
        <f>'1-ОП Загальна'!D345</f>
        <v>17</v>
      </c>
      <c r="E20" s="108">
        <f>'1-ОП Загальна'!E345</f>
        <v>999</v>
      </c>
      <c r="F20" s="108">
        <f>'1-ОП Загальна'!F345</f>
        <v>406</v>
      </c>
      <c r="G20" s="108">
        <f>'1-ОП Загальна'!G345</f>
        <v>1</v>
      </c>
      <c r="H20" s="108">
        <f>'1-ОП Загальна'!H345</f>
        <v>403</v>
      </c>
      <c r="I20" s="108">
        <f>'1-ОП Загальна'!I345</f>
        <v>0</v>
      </c>
      <c r="J20" s="109">
        <f>'1-ОП Загальна'!J345</f>
        <v>114.518</v>
      </c>
      <c r="K20" s="109">
        <f>'1-ОП Загальна'!K345</f>
        <v>109.31599999999999</v>
      </c>
      <c r="L20" s="108">
        <f>'1-ОП Загальна'!L345</f>
        <v>70</v>
      </c>
      <c r="M20" s="108">
        <f>'1-ОП Загальна'!M345</f>
        <v>37</v>
      </c>
      <c r="N20" s="108">
        <f>'1-ОП Загальна'!N345</f>
        <v>1</v>
      </c>
      <c r="O20" s="109">
        <f>'1-ОП Загальна'!O345</f>
        <v>23.116</v>
      </c>
      <c r="P20" s="108">
        <f>'1-ОП Загальна'!P345</f>
        <v>0</v>
      </c>
      <c r="Q20" s="109">
        <f>'1-ОП Загальна'!Q345</f>
        <v>0</v>
      </c>
      <c r="R20" s="109">
        <f>'1-ОП Загальна'!R345</f>
        <v>60472.531150000003</v>
      </c>
      <c r="S20" s="108">
        <f>'1-ОП Загальна'!S345</f>
        <v>59752.450000000004</v>
      </c>
      <c r="T20" s="108">
        <f>'1-ОП Загальна'!T345</f>
        <v>132</v>
      </c>
      <c r="U20" s="109">
        <f>'1-ОП Загальна'!U345</f>
        <v>229773.54315000001</v>
      </c>
      <c r="V20" s="108">
        <f>'1-ОП Загальна'!V345</f>
        <v>117</v>
      </c>
      <c r="W20" s="109">
        <f>'1-ОП Загальна'!W345</f>
        <v>621.78515000000004</v>
      </c>
      <c r="X20" s="109">
        <f>'1-ОП Загальна'!X345</f>
        <v>614.97215000000006</v>
      </c>
      <c r="Y20" s="109">
        <f>'1-ОП Загальна'!Y345</f>
        <v>6.8129999999999997</v>
      </c>
      <c r="Z20" s="108">
        <f>'1-ОП Загальна'!Z345</f>
        <v>1</v>
      </c>
      <c r="AA20" s="108">
        <f>'1-ОП Загальна'!AA345</f>
        <v>0</v>
      </c>
    </row>
    <row r="21" spans="1:27" ht="15.75" x14ac:dyDescent="0.25">
      <c r="A21" s="15">
        <v>1500</v>
      </c>
      <c r="B21" s="16" t="s">
        <v>40</v>
      </c>
      <c r="C21" s="107">
        <f>'1-ОП Загальна'!C371</f>
        <v>399</v>
      </c>
      <c r="D21" s="107">
        <f>'1-ОП Загальна'!D371</f>
        <v>7</v>
      </c>
      <c r="E21" s="108">
        <f>'1-ОП Загальна'!E371</f>
        <v>392</v>
      </c>
      <c r="F21" s="108">
        <f>'1-ОП Загальна'!F371</f>
        <v>76</v>
      </c>
      <c r="G21" s="108">
        <f>'1-ОП Загальна'!G371</f>
        <v>1</v>
      </c>
      <c r="H21" s="108">
        <f>'1-ОП Загальна'!H371</f>
        <v>75</v>
      </c>
      <c r="I21" s="108">
        <f>'1-ОП Загальна'!I371</f>
        <v>0</v>
      </c>
      <c r="J21" s="109">
        <f>'1-ОП Загальна'!J371</f>
        <v>131.49499999999998</v>
      </c>
      <c r="K21" s="109">
        <f>'1-ОП Загальна'!K371</f>
        <v>141.61000000000001</v>
      </c>
      <c r="L21" s="108">
        <f>'1-ОП Загальна'!L371</f>
        <v>27</v>
      </c>
      <c r="M21" s="108">
        <f>'1-ОП Загальна'!M371</f>
        <v>12</v>
      </c>
      <c r="N21" s="108">
        <f>'1-ОП Загальна'!N371</f>
        <v>4</v>
      </c>
      <c r="O21" s="109">
        <f>'1-ОП Загальна'!O371</f>
        <v>1943.1110000000001</v>
      </c>
      <c r="P21" s="108">
        <f>'1-ОП Загальна'!P371</f>
        <v>3</v>
      </c>
      <c r="Q21" s="109">
        <f>'1-ОП Загальна'!Q371</f>
        <v>1770.3980000000001</v>
      </c>
      <c r="R21" s="109">
        <f>'1-ОП Загальна'!R371</f>
        <v>1141.9412399999999</v>
      </c>
      <c r="S21" s="108">
        <f>'1-ОП Загальна'!S371</f>
        <v>0</v>
      </c>
      <c r="T21" s="108">
        <f>'1-ОП Загальна'!T371</f>
        <v>25</v>
      </c>
      <c r="U21" s="109">
        <f>'1-ОП Загальна'!U371</f>
        <v>65375.065999999999</v>
      </c>
      <c r="V21" s="108">
        <f>'1-ОП Загальна'!V371</f>
        <v>30</v>
      </c>
      <c r="W21" s="109">
        <f>'1-ОП Загальна'!W371</f>
        <v>1719.68552</v>
      </c>
      <c r="X21" s="109">
        <f>'1-ОП Загальна'!X371</f>
        <v>953.0275200000001</v>
      </c>
      <c r="Y21" s="109">
        <f>'1-ОП Загальна'!Y371</f>
        <v>766.65800000000002</v>
      </c>
      <c r="Z21" s="108">
        <f>'1-ОП Загальна'!Z371</f>
        <v>0</v>
      </c>
      <c r="AA21" s="108">
        <f>'1-ОП Загальна'!AA371</f>
        <v>0</v>
      </c>
    </row>
    <row r="22" spans="1:27" ht="44.25" x14ac:dyDescent="0.25">
      <c r="A22" s="15">
        <v>1600</v>
      </c>
      <c r="B22" s="22" t="s">
        <v>41</v>
      </c>
      <c r="C22" s="108">
        <f t="shared" ref="C22:AA22" si="10">C23+C24+C25+C26</f>
        <v>4240</v>
      </c>
      <c r="D22" s="108">
        <f t="shared" ref="D22" si="11">D23+D24+D25+D26</f>
        <v>4</v>
      </c>
      <c r="E22" s="108">
        <f t="shared" si="10"/>
        <v>4236</v>
      </c>
      <c r="F22" s="108">
        <f t="shared" si="10"/>
        <v>3906</v>
      </c>
      <c r="G22" s="108">
        <f t="shared" si="10"/>
        <v>1</v>
      </c>
      <c r="H22" s="108">
        <f t="shared" si="10"/>
        <v>3895</v>
      </c>
      <c r="I22" s="108">
        <f t="shared" si="10"/>
        <v>0</v>
      </c>
      <c r="J22" s="109">
        <f t="shared" si="10"/>
        <v>1366.1159999999995</v>
      </c>
      <c r="K22" s="109">
        <f t="shared" si="10"/>
        <v>1338.6610000000001</v>
      </c>
      <c r="L22" s="108">
        <f t="shared" si="10"/>
        <v>34</v>
      </c>
      <c r="M22" s="108">
        <f t="shared" si="10"/>
        <v>10</v>
      </c>
      <c r="N22" s="108">
        <f t="shared" si="10"/>
        <v>0</v>
      </c>
      <c r="O22" s="109">
        <f t="shared" si="10"/>
        <v>0</v>
      </c>
      <c r="P22" s="108">
        <f t="shared" si="10"/>
        <v>0</v>
      </c>
      <c r="Q22" s="109">
        <f t="shared" si="10"/>
        <v>0</v>
      </c>
      <c r="R22" s="109">
        <f t="shared" si="10"/>
        <v>0</v>
      </c>
      <c r="S22" s="108">
        <f t="shared" si="10"/>
        <v>0</v>
      </c>
      <c r="T22" s="108">
        <f t="shared" si="10"/>
        <v>0</v>
      </c>
      <c r="U22" s="109">
        <f t="shared" si="10"/>
        <v>0</v>
      </c>
      <c r="V22" s="108">
        <f t="shared" si="10"/>
        <v>0</v>
      </c>
      <c r="W22" s="109">
        <f t="shared" si="10"/>
        <v>0</v>
      </c>
      <c r="X22" s="109">
        <f t="shared" si="10"/>
        <v>0</v>
      </c>
      <c r="Y22" s="109">
        <f t="shared" si="10"/>
        <v>0</v>
      </c>
      <c r="Z22" s="108">
        <f t="shared" si="10"/>
        <v>4</v>
      </c>
      <c r="AA22" s="108">
        <f t="shared" si="10"/>
        <v>0</v>
      </c>
    </row>
    <row r="23" spans="1:27" ht="15.75" x14ac:dyDescent="0.25">
      <c r="A23" s="19">
        <v>1610</v>
      </c>
      <c r="B23" s="20" t="s">
        <v>42</v>
      </c>
      <c r="C23" s="107">
        <f>'1-ОП Загальна'!C423</f>
        <v>138</v>
      </c>
      <c r="D23" s="107">
        <f>'1-ОП Загальна'!D423</f>
        <v>0</v>
      </c>
      <c r="E23" s="108">
        <f>'1-ОП Загальна'!E423</f>
        <v>138</v>
      </c>
      <c r="F23" s="108">
        <f>'1-ОП Загальна'!F423</f>
        <v>157</v>
      </c>
      <c r="G23" s="108">
        <f>'1-ОП Загальна'!G423</f>
        <v>0</v>
      </c>
      <c r="H23" s="108">
        <f>'1-ОП Загальна'!H423</f>
        <v>154</v>
      </c>
      <c r="I23" s="108">
        <f>'1-ОП Загальна'!I423</f>
        <v>0</v>
      </c>
      <c r="J23" s="109">
        <f>'1-ОП Загальна'!J423</f>
        <v>40.137</v>
      </c>
      <c r="K23" s="109">
        <f>'1-ОП Загальна'!K423</f>
        <v>39.031999999999996</v>
      </c>
      <c r="L23" s="108">
        <f>'1-ОП Загальна'!L423</f>
        <v>3</v>
      </c>
      <c r="M23" s="108">
        <f>'1-ОП Загальна'!M423</f>
        <v>2</v>
      </c>
      <c r="N23" s="108">
        <f>'1-ОП Загальна'!N423</f>
        <v>0</v>
      </c>
      <c r="O23" s="109">
        <f>'1-ОП Загальна'!O423</f>
        <v>0</v>
      </c>
      <c r="P23" s="108">
        <f>'1-ОП Загальна'!P423</f>
        <v>0</v>
      </c>
      <c r="Q23" s="109">
        <f>'1-ОП Загальна'!Q423</f>
        <v>0</v>
      </c>
      <c r="R23" s="109">
        <f>'1-ОП Загальна'!R423</f>
        <v>0</v>
      </c>
      <c r="S23" s="108">
        <f>'1-ОП Загальна'!S423</f>
        <v>0</v>
      </c>
      <c r="T23" s="108">
        <f>'1-ОП Загальна'!T423</f>
        <v>0</v>
      </c>
      <c r="U23" s="109">
        <f>'1-ОП Загальна'!U423</f>
        <v>0</v>
      </c>
      <c r="V23" s="108">
        <f>'1-ОП Загальна'!V423</f>
        <v>0</v>
      </c>
      <c r="W23" s="109">
        <f>'1-ОП Загальна'!W423</f>
        <v>0</v>
      </c>
      <c r="X23" s="109">
        <f>'1-ОП Загальна'!X423</f>
        <v>0</v>
      </c>
      <c r="Y23" s="109">
        <f>'1-ОП Загальна'!Y423</f>
        <v>0</v>
      </c>
      <c r="Z23" s="108">
        <f>'1-ОП Загальна'!Z423</f>
        <v>0</v>
      </c>
      <c r="AA23" s="108">
        <f>'1-ОП Загальна'!AA423</f>
        <v>0</v>
      </c>
    </row>
    <row r="24" spans="1:27" ht="15.75" x14ac:dyDescent="0.25">
      <c r="A24" s="19">
        <v>1620</v>
      </c>
      <c r="B24" s="20" t="s">
        <v>43</v>
      </c>
      <c r="C24" s="107">
        <f>'1-ОП Загальна'!C449</f>
        <v>3973</v>
      </c>
      <c r="D24" s="107">
        <f>'1-ОП Загальна'!D449</f>
        <v>4</v>
      </c>
      <c r="E24" s="108">
        <f>'1-ОП Загальна'!E449</f>
        <v>3969</v>
      </c>
      <c r="F24" s="108">
        <f>'1-ОП Загальна'!F449</f>
        <v>3659</v>
      </c>
      <c r="G24" s="108">
        <f>'1-ОП Загальна'!G449</f>
        <v>1</v>
      </c>
      <c r="H24" s="108">
        <f>'1-ОП Загальна'!H449</f>
        <v>3651</v>
      </c>
      <c r="I24" s="108">
        <f>'1-ОП Загальна'!I449</f>
        <v>0</v>
      </c>
      <c r="J24" s="109">
        <f>'1-ОП Загальна'!J449</f>
        <v>1305.3409999999997</v>
      </c>
      <c r="K24" s="109">
        <f>'1-ОП Загальна'!K449</f>
        <v>1277.92</v>
      </c>
      <c r="L24" s="108">
        <f>'1-ОП Загальна'!L449</f>
        <v>30</v>
      </c>
      <c r="M24" s="108">
        <f>'1-ОП Загальна'!M449</f>
        <v>7</v>
      </c>
      <c r="N24" s="108">
        <f>'1-ОП Загальна'!N449</f>
        <v>0</v>
      </c>
      <c r="O24" s="109">
        <f>'1-ОП Загальна'!O449</f>
        <v>0</v>
      </c>
      <c r="P24" s="108">
        <f>'1-ОП Загальна'!P449</f>
        <v>0</v>
      </c>
      <c r="Q24" s="109">
        <f>'1-ОП Загальна'!Q449</f>
        <v>0</v>
      </c>
      <c r="R24" s="109">
        <f>'1-ОП Загальна'!R449</f>
        <v>0</v>
      </c>
      <c r="S24" s="108">
        <f>'1-ОП Загальна'!S449</f>
        <v>0</v>
      </c>
      <c r="T24" s="108">
        <f>'1-ОП Загальна'!T449</f>
        <v>0</v>
      </c>
      <c r="U24" s="109">
        <f>'1-ОП Загальна'!U449</f>
        <v>0</v>
      </c>
      <c r="V24" s="108">
        <f>'1-ОП Загальна'!V449</f>
        <v>0</v>
      </c>
      <c r="W24" s="109">
        <f>'1-ОП Загальна'!W449</f>
        <v>0</v>
      </c>
      <c r="X24" s="109">
        <f>'1-ОП Загальна'!X449</f>
        <v>0</v>
      </c>
      <c r="Y24" s="109">
        <f>'1-ОП Загальна'!Y449</f>
        <v>0</v>
      </c>
      <c r="Z24" s="108">
        <f>'1-ОП Загальна'!Z449</f>
        <v>4</v>
      </c>
      <c r="AA24" s="108">
        <f>'1-ОП Загальна'!AA449</f>
        <v>0</v>
      </c>
    </row>
    <row r="25" spans="1:27" ht="15.75" x14ac:dyDescent="0.25">
      <c r="A25" s="19">
        <v>1630</v>
      </c>
      <c r="B25" s="20" t="s">
        <v>44</v>
      </c>
      <c r="C25" s="107">
        <f>'1-ОП Загальна'!C475</f>
        <v>81</v>
      </c>
      <c r="D25" s="107">
        <f>'1-ОП Загальна'!D475</f>
        <v>0</v>
      </c>
      <c r="E25" s="108">
        <f>'1-ОП Загальна'!E475</f>
        <v>81</v>
      </c>
      <c r="F25" s="108">
        <f>'1-ОП Загальна'!F475</f>
        <v>50</v>
      </c>
      <c r="G25" s="108">
        <f>'1-ОП Загальна'!G475</f>
        <v>0</v>
      </c>
      <c r="H25" s="108">
        <f>'1-ОП Загальна'!H475</f>
        <v>50</v>
      </c>
      <c r="I25" s="108">
        <f>'1-ОП Загальна'!I475</f>
        <v>0</v>
      </c>
      <c r="J25" s="109">
        <f>'1-ОП Загальна'!J475</f>
        <v>17.510000000000002</v>
      </c>
      <c r="K25" s="109">
        <f>'1-ОП Загальна'!K475</f>
        <v>18.649000000000001</v>
      </c>
      <c r="L25" s="108">
        <f>'1-ОП Загальна'!L475</f>
        <v>0</v>
      </c>
      <c r="M25" s="108">
        <f>'1-ОП Загальна'!M475</f>
        <v>0</v>
      </c>
      <c r="N25" s="108">
        <f>'1-ОП Загальна'!N475</f>
        <v>0</v>
      </c>
      <c r="O25" s="109">
        <f>'1-ОП Загальна'!O475</f>
        <v>0</v>
      </c>
      <c r="P25" s="108">
        <f>'1-ОП Загальна'!P475</f>
        <v>0</v>
      </c>
      <c r="Q25" s="109">
        <f>'1-ОП Загальна'!Q475</f>
        <v>0</v>
      </c>
      <c r="R25" s="109">
        <f>'1-ОП Загальна'!R475</f>
        <v>0</v>
      </c>
      <c r="S25" s="108">
        <f>'1-ОП Загальна'!S475</f>
        <v>0</v>
      </c>
      <c r="T25" s="108">
        <f>'1-ОП Загальна'!T475</f>
        <v>0</v>
      </c>
      <c r="U25" s="109">
        <f>'1-ОП Загальна'!U475</f>
        <v>0</v>
      </c>
      <c r="V25" s="108">
        <f>'1-ОП Загальна'!V475</f>
        <v>0</v>
      </c>
      <c r="W25" s="109">
        <f>'1-ОП Загальна'!W475</f>
        <v>0</v>
      </c>
      <c r="X25" s="109">
        <f>'1-ОП Загальна'!X475</f>
        <v>0</v>
      </c>
      <c r="Y25" s="109">
        <f>'1-ОП Загальна'!Y475</f>
        <v>0</v>
      </c>
      <c r="Z25" s="108">
        <f>'1-ОП Загальна'!Z475</f>
        <v>0</v>
      </c>
      <c r="AA25" s="108">
        <f>'1-ОП Загальна'!AA475</f>
        <v>0</v>
      </c>
    </row>
    <row r="26" spans="1:27" ht="15.75" x14ac:dyDescent="0.25">
      <c r="A26" s="19">
        <v>1640</v>
      </c>
      <c r="B26" s="20" t="s">
        <v>45</v>
      </c>
      <c r="C26" s="107">
        <f>'1-ОП Загальна'!C501</f>
        <v>48</v>
      </c>
      <c r="D26" s="107">
        <f>'1-ОП Загальна'!D501</f>
        <v>0</v>
      </c>
      <c r="E26" s="108">
        <f>'1-ОП Загальна'!E501</f>
        <v>48</v>
      </c>
      <c r="F26" s="108">
        <f>'1-ОП Загальна'!F501</f>
        <v>40</v>
      </c>
      <c r="G26" s="108">
        <f>'1-ОП Загальна'!G501</f>
        <v>0</v>
      </c>
      <c r="H26" s="108">
        <f>'1-ОП Загальна'!H501</f>
        <v>40</v>
      </c>
      <c r="I26" s="108">
        <f>'1-ОП Загальна'!I501</f>
        <v>0</v>
      </c>
      <c r="J26" s="109">
        <f>'1-ОП Загальна'!J501</f>
        <v>3.1280000000000001</v>
      </c>
      <c r="K26" s="109">
        <f>'1-ОП Загальна'!K501</f>
        <v>3.06</v>
      </c>
      <c r="L26" s="108">
        <f>'1-ОП Загальна'!L501</f>
        <v>1</v>
      </c>
      <c r="M26" s="108">
        <f>'1-ОП Загальна'!M501</f>
        <v>1</v>
      </c>
      <c r="N26" s="108">
        <f>'1-ОП Загальна'!N501</f>
        <v>0</v>
      </c>
      <c r="O26" s="109">
        <f>'1-ОП Загальна'!O501</f>
        <v>0</v>
      </c>
      <c r="P26" s="108">
        <f>'1-ОП Загальна'!P501</f>
        <v>0</v>
      </c>
      <c r="Q26" s="109">
        <f>'1-ОП Загальна'!Q501</f>
        <v>0</v>
      </c>
      <c r="R26" s="109">
        <f>'1-ОП Загальна'!R501</f>
        <v>0</v>
      </c>
      <c r="S26" s="108">
        <f>'1-ОП Загальна'!S501</f>
        <v>0</v>
      </c>
      <c r="T26" s="108">
        <f>'1-ОП Загальна'!T501</f>
        <v>0</v>
      </c>
      <c r="U26" s="109">
        <f>'1-ОП Загальна'!U501</f>
        <v>0</v>
      </c>
      <c r="V26" s="108">
        <f>'1-ОП Загальна'!V501</f>
        <v>0</v>
      </c>
      <c r="W26" s="109">
        <f>'1-ОП Загальна'!W501</f>
        <v>0</v>
      </c>
      <c r="X26" s="109">
        <f>'1-ОП Загальна'!X501</f>
        <v>0</v>
      </c>
      <c r="Y26" s="109">
        <f>'1-ОП Загальна'!Y501</f>
        <v>0</v>
      </c>
      <c r="Z26" s="108">
        <f>'1-ОП Загальна'!Z501</f>
        <v>0</v>
      </c>
      <c r="AA26" s="108">
        <f>'1-ОП Загальна'!AA501</f>
        <v>0</v>
      </c>
    </row>
    <row r="27" spans="1:27" ht="15.75" x14ac:dyDescent="0.25">
      <c r="A27" s="15">
        <v>1700</v>
      </c>
      <c r="B27" s="16" t="s">
        <v>46</v>
      </c>
      <c r="C27" s="107">
        <f>'1-ОП Загальна'!C527</f>
        <v>3624</v>
      </c>
      <c r="D27" s="107">
        <f>'1-ОП Загальна'!D527</f>
        <v>15</v>
      </c>
      <c r="E27" s="108">
        <f>'1-ОП Загальна'!E527</f>
        <v>3609</v>
      </c>
      <c r="F27" s="108">
        <f>'1-ОП Загальна'!F527</f>
        <v>2990</v>
      </c>
      <c r="G27" s="108">
        <f>'1-ОП Загальна'!G527</f>
        <v>265</v>
      </c>
      <c r="H27" s="108">
        <f>'1-ОП Загальна'!H527</f>
        <v>2786</v>
      </c>
      <c r="I27" s="108">
        <f>'1-ОП Загальна'!I527</f>
        <v>7</v>
      </c>
      <c r="J27" s="109">
        <f>'1-ОП Загальна'!J527</f>
        <v>1424.0419999999999</v>
      </c>
      <c r="K27" s="109">
        <f>'1-ОП Загальна'!K527</f>
        <v>1355.7020000000002</v>
      </c>
      <c r="L27" s="108">
        <f>'1-ОП Загальна'!L527</f>
        <v>254</v>
      </c>
      <c r="M27" s="108">
        <f>'1-ОП Загальна'!M527</f>
        <v>133</v>
      </c>
      <c r="N27" s="108">
        <f>'1-ОП Загальна'!N527</f>
        <v>61</v>
      </c>
      <c r="O27" s="109">
        <f>'1-ОП Загальна'!O527</f>
        <v>53845.118999999999</v>
      </c>
      <c r="P27" s="108">
        <f>'1-ОП Загальна'!P527</f>
        <v>80</v>
      </c>
      <c r="Q27" s="109">
        <f>'1-ОП Загальна'!Q527</f>
        <v>58129.929909999999</v>
      </c>
      <c r="R27" s="109">
        <f>'1-ОП Загальна'!R527</f>
        <v>183005.20102870002</v>
      </c>
      <c r="S27" s="109">
        <f>'1-ОП Загальна'!S527</f>
        <v>142422.24662000002</v>
      </c>
      <c r="T27" s="108">
        <f>'1-ОП Загальна'!T527</f>
        <v>912</v>
      </c>
      <c r="U27" s="109">
        <f>'1-ОП Загальна'!U527</f>
        <v>47357.270718699998</v>
      </c>
      <c r="V27" s="108">
        <f>'1-ОП Загальна'!V527</f>
        <v>762</v>
      </c>
      <c r="W27" s="109">
        <f>'1-ОП Загальна'!W527</f>
        <v>46077.078900000008</v>
      </c>
      <c r="X27" s="109">
        <f>'1-ОП Загальна'!X527</f>
        <v>8094.5519099999992</v>
      </c>
      <c r="Y27" s="109">
        <f>'1-ОП Загальна'!Y527</f>
        <v>37982.52708</v>
      </c>
      <c r="Z27" s="108">
        <f>'1-ОП Загальна'!Z527</f>
        <v>0</v>
      </c>
      <c r="AA27" s="108">
        <f>'1-ОП Загальна'!AA527</f>
        <v>0</v>
      </c>
    </row>
    <row r="28" spans="1:27" ht="15.75" x14ac:dyDescent="0.25">
      <c r="A28" s="19">
        <v>1710</v>
      </c>
      <c r="B28" s="20" t="s">
        <v>47</v>
      </c>
      <c r="C28" s="107">
        <f>'1-ОП Загальна'!C553</f>
        <v>1493</v>
      </c>
      <c r="D28" s="107">
        <f>'1-ОП Загальна'!D553</f>
        <v>9</v>
      </c>
      <c r="E28" s="108">
        <f>'1-ОП Загальна'!E553</f>
        <v>1484</v>
      </c>
      <c r="F28" s="108">
        <f>'1-ОП Загальна'!F553</f>
        <v>1640</v>
      </c>
      <c r="G28" s="108">
        <f>'1-ОП Загальна'!G553</f>
        <v>26</v>
      </c>
      <c r="H28" s="108">
        <f>'1-ОП Загальна'!H553</f>
        <v>1608</v>
      </c>
      <c r="I28" s="108">
        <f>'1-ОП Загальна'!I553</f>
        <v>2</v>
      </c>
      <c r="J28" s="109">
        <f>'1-ОП Загальна'!J553</f>
        <v>788.60500000000002</v>
      </c>
      <c r="K28" s="109">
        <f>'1-ОП Загальна'!K553</f>
        <v>762.39800000000002</v>
      </c>
      <c r="L28" s="108">
        <f>'1-ОП Загальна'!L553</f>
        <v>161</v>
      </c>
      <c r="M28" s="108">
        <f>'1-ОП Загальна'!M553</f>
        <v>103</v>
      </c>
      <c r="N28" s="108">
        <f>'1-ОП Загальна'!N553</f>
        <v>51</v>
      </c>
      <c r="O28" s="109">
        <f>'1-ОП Загальна'!O553</f>
        <v>50454.173999999999</v>
      </c>
      <c r="P28" s="108">
        <f>'1-ОП Загальна'!P553</f>
        <v>67</v>
      </c>
      <c r="Q28" s="109">
        <f>'1-ОП Загальна'!Q553</f>
        <v>54405.826219999995</v>
      </c>
      <c r="R28" s="109">
        <f>'1-ОП Загальна'!R553</f>
        <v>160415.28101870001</v>
      </c>
      <c r="S28" s="109">
        <f>'1-ОП Загальна'!S553</f>
        <v>130869.03761999999</v>
      </c>
      <c r="T28" s="108">
        <f>'1-ОП Загальна'!T553</f>
        <v>392</v>
      </c>
      <c r="U28" s="109">
        <f>'1-ОП Загальна'!U553</f>
        <v>34364.248858699997</v>
      </c>
      <c r="V28" s="108">
        <f>'1-ОП Загальна'!V553</f>
        <v>364</v>
      </c>
      <c r="W28" s="109">
        <f>'1-ОП Загальна'!W553</f>
        <v>41788.808400000002</v>
      </c>
      <c r="X28" s="109">
        <f>'1-ОП Загальна'!X553</f>
        <v>4610.5936999999994</v>
      </c>
      <c r="Y28" s="109">
        <f>'1-ОП Загальна'!Y553</f>
        <v>37178.241699999999</v>
      </c>
      <c r="Z28" s="108">
        <f>'1-ОП Загальна'!Z553</f>
        <v>0</v>
      </c>
      <c r="AA28" s="108">
        <f>'1-ОП Загальна'!AA553</f>
        <v>0</v>
      </c>
    </row>
    <row r="29" spans="1:27" ht="15.75" x14ac:dyDescent="0.25">
      <c r="A29" s="15">
        <v>1800</v>
      </c>
      <c r="B29" s="16" t="s">
        <v>48</v>
      </c>
      <c r="C29" s="107">
        <f>'1-ОП Загальна'!C579</f>
        <v>422</v>
      </c>
      <c r="D29" s="107">
        <f>'1-ОП Загальна'!D579</f>
        <v>3</v>
      </c>
      <c r="E29" s="108">
        <f>'1-ОП Загальна'!E579</f>
        <v>419</v>
      </c>
      <c r="F29" s="108">
        <f>'1-ОП Загальна'!F579</f>
        <v>412</v>
      </c>
      <c r="G29" s="108">
        <f>'1-ОП Загальна'!G579</f>
        <v>32</v>
      </c>
      <c r="H29" s="108">
        <f>'1-ОП Загальна'!H579</f>
        <v>409</v>
      </c>
      <c r="I29" s="108">
        <f>'1-ОП Загальна'!I579</f>
        <v>0</v>
      </c>
      <c r="J29" s="109">
        <f>'1-ОП Загальна'!J579</f>
        <v>80.92</v>
      </c>
      <c r="K29" s="109">
        <f>'1-ОП Загальна'!K579</f>
        <v>92.63300000000001</v>
      </c>
      <c r="L29" s="108">
        <f>'1-ОП Загальна'!L579</f>
        <v>14</v>
      </c>
      <c r="M29" s="108">
        <f>'1-ОП Загальна'!M579</f>
        <v>3</v>
      </c>
      <c r="N29" s="108">
        <f>'1-ОП Загальна'!N579</f>
        <v>1</v>
      </c>
      <c r="O29" s="109">
        <f>'1-ОП Загальна'!O579</f>
        <v>8</v>
      </c>
      <c r="P29" s="108">
        <f>'1-ОП Загальна'!P579</f>
        <v>2</v>
      </c>
      <c r="Q29" s="109">
        <f>'1-ОП Загальна'!Q579</f>
        <v>310</v>
      </c>
      <c r="R29" s="109">
        <f>'1-ОП Загальна'!R579</f>
        <v>1317.652</v>
      </c>
      <c r="S29" s="109">
        <f>'1-ОП Загальна'!S579</f>
        <v>662</v>
      </c>
      <c r="T29" s="108">
        <f>'1-ОП Загальна'!T579</f>
        <v>19</v>
      </c>
      <c r="U29" s="109">
        <f>'1-ОП Загальна'!U579</f>
        <v>523</v>
      </c>
      <c r="V29" s="108">
        <f>'1-ОП Загальна'!V579</f>
        <v>7</v>
      </c>
      <c r="W29" s="109">
        <f>'1-ОП Загальна'!W579</f>
        <v>336.21299999999997</v>
      </c>
      <c r="X29" s="109">
        <f>'1-ОП Загальна'!X579</f>
        <v>300</v>
      </c>
      <c r="Y29" s="109">
        <f>'1-ОП Загальна'!Y579</f>
        <v>36.213000000000001</v>
      </c>
      <c r="Z29" s="108">
        <f>'1-ОП Загальна'!Z579</f>
        <v>0</v>
      </c>
      <c r="AA29" s="108">
        <f>'1-ОП Загальна'!AA579</f>
        <v>0</v>
      </c>
    </row>
    <row r="30" spans="1:27" ht="15.75" x14ac:dyDescent="0.25">
      <c r="A30" s="19">
        <v>1810</v>
      </c>
      <c r="B30" s="20" t="s">
        <v>49</v>
      </c>
      <c r="C30" s="107">
        <f>'1-ОП Загальна'!C605</f>
        <v>308</v>
      </c>
      <c r="D30" s="107">
        <f>'1-ОП Загальна'!D605</f>
        <v>0</v>
      </c>
      <c r="E30" s="108">
        <f>'1-ОП Загальна'!E605</f>
        <v>308</v>
      </c>
      <c r="F30" s="108">
        <f>'1-ОП Загальна'!F605</f>
        <v>324</v>
      </c>
      <c r="G30" s="108">
        <f>'1-ОП Загальна'!G605</f>
        <v>29</v>
      </c>
      <c r="H30" s="108">
        <f>'1-ОП Загальна'!H605</f>
        <v>313</v>
      </c>
      <c r="I30" s="108">
        <f>'1-ОП Загальна'!I605</f>
        <v>0</v>
      </c>
      <c r="J30" s="109">
        <f>'1-ОП Загальна'!J605</f>
        <v>63.053000000000004</v>
      </c>
      <c r="K30" s="109">
        <f>'1-ОП Загальна'!K605</f>
        <v>69.309000000000012</v>
      </c>
      <c r="L30" s="108">
        <f>'1-ОП Загальна'!L605</f>
        <v>13</v>
      </c>
      <c r="M30" s="108">
        <f>'1-ОП Загальна'!M605</f>
        <v>3</v>
      </c>
      <c r="N30" s="108">
        <f>'1-ОП Загальна'!N605</f>
        <v>0</v>
      </c>
      <c r="O30" s="109">
        <f>'1-ОП Загальна'!O605</f>
        <v>0</v>
      </c>
      <c r="P30" s="108">
        <f>'1-ОП Загальна'!P605</f>
        <v>2</v>
      </c>
      <c r="Q30" s="109">
        <f>'1-ОП Загальна'!Q605</f>
        <v>310</v>
      </c>
      <c r="R30" s="109">
        <f>'1-ОП Загальна'!R605</f>
        <v>1277.652</v>
      </c>
      <c r="S30" s="109">
        <f>'1-ОП Загальна'!S605</f>
        <v>662</v>
      </c>
      <c r="T30" s="108">
        <f>'1-ОП Загальна'!T605</f>
        <v>18</v>
      </c>
      <c r="U30" s="109">
        <f>'1-ОП Загальна'!U605</f>
        <v>483</v>
      </c>
      <c r="V30" s="108">
        <f>'1-ОП Загальна'!V605</f>
        <v>7</v>
      </c>
      <c r="W30" s="109">
        <f>'1-ОП Загальна'!W605</f>
        <v>276.21299999999997</v>
      </c>
      <c r="X30" s="109">
        <f>'1-ОП Загальна'!X605</f>
        <v>240</v>
      </c>
      <c r="Y30" s="109">
        <f>'1-ОП Загальна'!Y605</f>
        <v>36.213000000000001</v>
      </c>
      <c r="Z30" s="108">
        <f>'1-ОП Загальна'!Z605</f>
        <v>0</v>
      </c>
      <c r="AA30" s="108">
        <f>'1-ОП Загальна'!AA605</f>
        <v>0</v>
      </c>
    </row>
    <row r="31" spans="1:27" ht="15.75" x14ac:dyDescent="0.25">
      <c r="A31" s="15">
        <v>1900</v>
      </c>
      <c r="B31" s="16" t="s">
        <v>50</v>
      </c>
      <c r="C31" s="107">
        <f>'1-ОП Загальна'!C631</f>
        <v>3840</v>
      </c>
      <c r="D31" s="107">
        <f>'1-ОП Загальна'!D631</f>
        <v>0</v>
      </c>
      <c r="E31" s="108">
        <f>'1-ОП Загальна'!E631</f>
        <v>3840</v>
      </c>
      <c r="F31" s="108">
        <f>'1-ОП Загальна'!F631</f>
        <v>4638</v>
      </c>
      <c r="G31" s="108">
        <f>'1-ОП Загальна'!G631</f>
        <v>343</v>
      </c>
      <c r="H31" s="108">
        <f>'1-ОП Загальна'!H631</f>
        <v>4626</v>
      </c>
      <c r="I31" s="108">
        <f>'1-ОП Загальна'!I631</f>
        <v>24</v>
      </c>
      <c r="J31" s="109">
        <f>'1-ОП Загальна'!J631</f>
        <v>417.71100000000001</v>
      </c>
      <c r="K31" s="109">
        <f>'1-ОП Загальна'!K631</f>
        <v>380.14900000000006</v>
      </c>
      <c r="L31" s="108">
        <f>'1-ОП Загальна'!L631</f>
        <v>101</v>
      </c>
      <c r="M31" s="108">
        <f>'1-ОП Загальна'!M631</f>
        <v>50</v>
      </c>
      <c r="N31" s="108">
        <f>'1-ОП Загальна'!N631</f>
        <v>3</v>
      </c>
      <c r="O31" s="109">
        <f>'1-ОП Загальна'!O631</f>
        <v>192.61</v>
      </c>
      <c r="P31" s="108">
        <f>'1-ОП Загальна'!P631</f>
        <v>11</v>
      </c>
      <c r="Q31" s="109">
        <f>'1-ОП Загальна'!Q631</f>
        <v>2057.864</v>
      </c>
      <c r="R31" s="109">
        <f>'1-ОП Загальна'!R631</f>
        <v>84716.070890000003</v>
      </c>
      <c r="S31" s="109">
        <f>'1-ОП Загальна'!S631</f>
        <v>57870.585999999996</v>
      </c>
      <c r="T31" s="108">
        <f>'1-ОП Загальна'!T631</f>
        <v>93</v>
      </c>
      <c r="U31" s="109">
        <f>'1-ОП Загальна'!U631</f>
        <v>12150.798500000001</v>
      </c>
      <c r="V31" s="108">
        <f>'1-ОП Загальна'!V631</f>
        <v>52</v>
      </c>
      <c r="W31" s="109">
        <f>'1-ОП Загальна'!W631</f>
        <v>1319.1391199999998</v>
      </c>
      <c r="X31" s="109">
        <f>'1-ОП Загальна'!X631</f>
        <v>473.74550000000005</v>
      </c>
      <c r="Y31" s="109">
        <f>'1-ОП Загальна'!Y631</f>
        <v>845.39361999999994</v>
      </c>
      <c r="Z31" s="108">
        <f>'1-ОП Загальна'!Z631</f>
        <v>0</v>
      </c>
      <c r="AA31" s="108">
        <f>'1-ОП Загальна'!AA631</f>
        <v>0</v>
      </c>
    </row>
    <row r="32" spans="1:27" ht="15.75" x14ac:dyDescent="0.25">
      <c r="A32" s="19">
        <v>1910</v>
      </c>
      <c r="B32" s="20" t="s">
        <v>49</v>
      </c>
      <c r="C32" s="107">
        <f>'1-ОП Загальна'!C657</f>
        <v>1910</v>
      </c>
      <c r="D32" s="107">
        <f>'1-ОП Загальна'!D657</f>
        <v>0</v>
      </c>
      <c r="E32" s="108">
        <f>'1-ОП Загальна'!E657</f>
        <v>1910</v>
      </c>
      <c r="F32" s="108">
        <f>'1-ОП Загальна'!F657</f>
        <v>2731</v>
      </c>
      <c r="G32" s="108">
        <f>'1-ОП Загальна'!G657</f>
        <v>212</v>
      </c>
      <c r="H32" s="108">
        <f>'1-ОП Загальна'!H657</f>
        <v>2747</v>
      </c>
      <c r="I32" s="108">
        <f>'1-ОП Загальна'!I657</f>
        <v>24</v>
      </c>
      <c r="J32" s="109">
        <f>'1-ОП Загальна'!J657</f>
        <v>267.03999999999996</v>
      </c>
      <c r="K32" s="109">
        <f>'1-ОП Загальна'!K657</f>
        <v>245.76399999999998</v>
      </c>
      <c r="L32" s="108">
        <f>'1-ОП Загальна'!L657</f>
        <v>57</v>
      </c>
      <c r="M32" s="108">
        <f>'1-ОП Загальна'!M657</f>
        <v>30</v>
      </c>
      <c r="N32" s="108">
        <f>'1-ОП Загальна'!N657</f>
        <v>2</v>
      </c>
      <c r="O32" s="109">
        <f>'1-ОП Загальна'!O657</f>
        <v>99.772999999999996</v>
      </c>
      <c r="P32" s="108">
        <f>'1-ОП Загальна'!P657</f>
        <v>10</v>
      </c>
      <c r="Q32" s="109">
        <f>'1-ОП Загальна'!Q657</f>
        <v>1965.027</v>
      </c>
      <c r="R32" s="109">
        <f>'1-ОП Загальна'!R657</f>
        <v>33287.356890000003</v>
      </c>
      <c r="S32" s="109">
        <f>'1-ОП Загальна'!S657</f>
        <v>11114.789999999999</v>
      </c>
      <c r="T32" s="108">
        <f>'1-ОП Загальна'!T657</f>
        <v>81</v>
      </c>
      <c r="U32" s="109">
        <f>'1-ОП Загальна'!U657</f>
        <v>9903.6045000000013</v>
      </c>
      <c r="V32" s="108">
        <f>'1-ОП Загальна'!V657</f>
        <v>49</v>
      </c>
      <c r="W32" s="109">
        <f>'1-ОП Загальна'!W657</f>
        <v>1192.3605400000001</v>
      </c>
      <c r="X32" s="109">
        <f>'1-ОП Загальна'!X657</f>
        <v>385.60249999999996</v>
      </c>
      <c r="Y32" s="109">
        <f>'1-ОП Загальна'!Y657</f>
        <v>806.75803999999994</v>
      </c>
      <c r="Z32" s="108">
        <f>'1-ОП Загальна'!Z657</f>
        <v>0</v>
      </c>
      <c r="AA32" s="108">
        <f>'1-ОП Загальна'!AA657</f>
        <v>0</v>
      </c>
    </row>
    <row r="33" spans="1:27" ht="15.75" x14ac:dyDescent="0.25">
      <c r="A33" s="15">
        <v>2000</v>
      </c>
      <c r="B33" s="16" t="s">
        <v>51</v>
      </c>
      <c r="C33" s="107">
        <f>'1-ОП Загальна'!C683</f>
        <v>672</v>
      </c>
      <c r="D33" s="107">
        <f>'1-ОП Загальна'!D683</f>
        <v>19</v>
      </c>
      <c r="E33" s="108">
        <f>'1-ОП Загальна'!E683</f>
        <v>653</v>
      </c>
      <c r="F33" s="108">
        <f>'1-ОП Загальна'!F683</f>
        <v>187</v>
      </c>
      <c r="G33" s="108">
        <f>'1-ОП Загальна'!G683</f>
        <v>156</v>
      </c>
      <c r="H33" s="108">
        <f>'1-ОП Загальна'!H683</f>
        <v>73</v>
      </c>
      <c r="I33" s="108">
        <f>'1-ОП Загальна'!I683</f>
        <v>3</v>
      </c>
      <c r="J33" s="109">
        <f>'1-ОП Загальна'!J683</f>
        <v>34.016999999999996</v>
      </c>
      <c r="K33" s="108">
        <f>'1-ОП Загальна'!K683</f>
        <v>37.230000000000004</v>
      </c>
      <c r="L33" s="108">
        <f>'1-ОП Загальна'!L683</f>
        <v>167</v>
      </c>
      <c r="M33" s="108">
        <f>'1-ОП Загальна'!M683</f>
        <v>73</v>
      </c>
      <c r="N33" s="108">
        <f>'1-ОП Загальна'!N683</f>
        <v>12</v>
      </c>
      <c r="O33" s="109">
        <f>'1-ОП Загальна'!O683</f>
        <v>90034.333999999988</v>
      </c>
      <c r="P33" s="108">
        <f>'1-ОП Загальна'!P683</f>
        <v>17</v>
      </c>
      <c r="Q33" s="109">
        <f>'1-ОП Загальна'!Q683</f>
        <v>6105.5050000000001</v>
      </c>
      <c r="R33" s="109">
        <f>'1-ОП Загальна'!R683</f>
        <v>430852.99200999993</v>
      </c>
      <c r="S33" s="108">
        <f>'1-ОП Загальна'!S683</f>
        <v>287718.94</v>
      </c>
      <c r="T33" s="108">
        <f>'1-ОП Загальна'!T683</f>
        <v>36</v>
      </c>
      <c r="U33" s="109">
        <f>'1-ОП Загальна'!U683</f>
        <v>95158.772259999998</v>
      </c>
      <c r="V33" s="108">
        <f>'1-ОП Загальна'!V683</f>
        <v>37</v>
      </c>
      <c r="W33" s="109">
        <f>'1-ОП Загальна'!W683</f>
        <v>21330.715999999997</v>
      </c>
      <c r="X33" s="109">
        <f>'1-ОП Загальна'!X683</f>
        <v>1583.1610000000001</v>
      </c>
      <c r="Y33" s="109">
        <f>'1-ОП Загальна'!Y683</f>
        <v>19747.555</v>
      </c>
      <c r="Z33" s="108">
        <f>'1-ОП Загальна'!Z683</f>
        <v>0</v>
      </c>
      <c r="AA33" s="108">
        <f>'1-ОП Загальна'!AA683</f>
        <v>0</v>
      </c>
    </row>
  </sheetData>
  <mergeCells count="36">
    <mergeCell ref="F1:Y1"/>
    <mergeCell ref="A2:A5"/>
    <mergeCell ref="B2:B5"/>
    <mergeCell ref="C2:E3"/>
    <mergeCell ref="F2:G3"/>
    <mergeCell ref="H2:I3"/>
    <mergeCell ref="D4:D5"/>
    <mergeCell ref="J2:K3"/>
    <mergeCell ref="L2:M3"/>
    <mergeCell ref="N2:Q3"/>
    <mergeCell ref="R2:S3"/>
    <mergeCell ref="T2:Y2"/>
    <mergeCell ref="W4:Y4"/>
    <mergeCell ref="Z2:AA3"/>
    <mergeCell ref="T3:U3"/>
    <mergeCell ref="V3:Y3"/>
    <mergeCell ref="C4:C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Q4"/>
    <mergeCell ref="Z4:Z5"/>
    <mergeCell ref="AA4:AA5"/>
    <mergeCell ref="R4:R5"/>
    <mergeCell ref="S4:S5"/>
    <mergeCell ref="T4:T5"/>
    <mergeCell ref="U4:U5"/>
    <mergeCell ref="V4:V5"/>
  </mergeCells>
  <pageMargins left="0.19685039370078741" right="0.19685039370078741" top="0.74803149606299213" bottom="0.19685039370078741" header="0.31496062992125984" footer="0.31496062992125984"/>
  <pageSetup scale="48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B2" zoomScale="80" zoomScaleNormal="80" workbookViewId="0">
      <selection activeCell="AE20" sqref="AE20"/>
    </sheetView>
  </sheetViews>
  <sheetFormatPr defaultRowHeight="15" x14ac:dyDescent="0.25"/>
  <cols>
    <col min="2" max="2" width="34.42578125" customWidth="1"/>
    <col min="18" max="18" width="12.7109375" bestFit="1" customWidth="1"/>
    <col min="19" max="19" width="11.140625" customWidth="1"/>
    <col min="21" max="21" width="12.140625" customWidth="1"/>
    <col min="23" max="23" width="10.7109375" customWidth="1"/>
    <col min="24" max="25" width="10.28515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25">
        <v>1000</v>
      </c>
      <c r="B6" s="26" t="s">
        <v>52</v>
      </c>
      <c r="C6" s="27">
        <v>4557</v>
      </c>
      <c r="D6" s="27">
        <v>32</v>
      </c>
      <c r="E6" s="27">
        <v>4525</v>
      </c>
      <c r="F6" s="27">
        <v>2892</v>
      </c>
      <c r="G6" s="27">
        <v>175</v>
      </c>
      <c r="H6" s="27">
        <v>2809</v>
      </c>
      <c r="I6" s="27">
        <v>2</v>
      </c>
      <c r="J6" s="28">
        <v>736.38900000000001</v>
      </c>
      <c r="K6" s="28">
        <v>721.03799999999978</v>
      </c>
      <c r="L6" s="27">
        <v>62</v>
      </c>
      <c r="M6" s="27">
        <v>27</v>
      </c>
      <c r="N6" s="27">
        <v>1</v>
      </c>
      <c r="O6" s="28">
        <v>8</v>
      </c>
      <c r="P6" s="27">
        <v>6</v>
      </c>
      <c r="Q6" s="28">
        <v>400.39937000000003</v>
      </c>
      <c r="R6" s="28">
        <v>162387.04065870002</v>
      </c>
      <c r="S6" s="28">
        <v>20328.875200000002</v>
      </c>
      <c r="T6" s="27">
        <v>280</v>
      </c>
      <c r="U6" s="28">
        <v>89119.971388700011</v>
      </c>
      <c r="V6" s="27">
        <v>230</v>
      </c>
      <c r="W6" s="28">
        <v>10469.883040000001</v>
      </c>
      <c r="X6" s="28">
        <v>1899.9768999999999</v>
      </c>
      <c r="Y6" s="28">
        <v>8569.9062300000005</v>
      </c>
      <c r="Z6" s="27">
        <v>0</v>
      </c>
      <c r="AA6" s="27">
        <v>0</v>
      </c>
    </row>
    <row r="7" spans="1:27" ht="15.75" x14ac:dyDescent="0.25">
      <c r="A7" s="29">
        <v>1100</v>
      </c>
      <c r="B7" s="30" t="s">
        <v>74</v>
      </c>
      <c r="C7" s="17">
        <v>786</v>
      </c>
      <c r="D7" s="17">
        <v>16</v>
      </c>
      <c r="E7" s="17">
        <v>770</v>
      </c>
      <c r="F7" s="17">
        <v>597</v>
      </c>
      <c r="G7" s="17">
        <v>0</v>
      </c>
      <c r="H7" s="17">
        <v>596</v>
      </c>
      <c r="I7" s="17">
        <v>0</v>
      </c>
      <c r="J7" s="18">
        <v>57.069000000000003</v>
      </c>
      <c r="K7" s="18">
        <v>61.268000000000001</v>
      </c>
      <c r="L7" s="17">
        <v>7</v>
      </c>
      <c r="M7" s="17">
        <v>6</v>
      </c>
      <c r="N7" s="17">
        <v>0</v>
      </c>
      <c r="O7" s="18">
        <v>0</v>
      </c>
      <c r="P7" s="17">
        <v>0</v>
      </c>
      <c r="Q7" s="18">
        <v>0</v>
      </c>
      <c r="R7" s="18">
        <v>81937.240810000003</v>
      </c>
      <c r="S7" s="18">
        <v>0</v>
      </c>
      <c r="T7" s="17">
        <v>18</v>
      </c>
      <c r="U7" s="18">
        <v>81937.240810000003</v>
      </c>
      <c r="V7" s="17">
        <v>23</v>
      </c>
      <c r="W7" s="18">
        <v>3910.0451700000003</v>
      </c>
      <c r="X7" s="18">
        <v>799.55700999999999</v>
      </c>
      <c r="Y7" s="18">
        <v>3110.4881599999999</v>
      </c>
      <c r="Z7" s="17">
        <v>0</v>
      </c>
      <c r="AA7" s="17">
        <v>0</v>
      </c>
    </row>
    <row r="8" spans="1:27" ht="15.75" x14ac:dyDescent="0.25">
      <c r="A8" s="19">
        <v>1110</v>
      </c>
      <c r="B8" s="33" t="s">
        <v>29</v>
      </c>
      <c r="C8" s="17">
        <v>743</v>
      </c>
      <c r="D8" s="17">
        <v>13</v>
      </c>
      <c r="E8" s="17">
        <v>730</v>
      </c>
      <c r="F8" s="17">
        <v>569</v>
      </c>
      <c r="G8" s="17">
        <v>0</v>
      </c>
      <c r="H8" s="17">
        <v>568</v>
      </c>
      <c r="I8" s="17">
        <v>0</v>
      </c>
      <c r="J8" s="18">
        <v>49.64</v>
      </c>
      <c r="K8" s="18">
        <v>52.377000000000002</v>
      </c>
      <c r="L8" s="17">
        <v>3</v>
      </c>
      <c r="M8" s="17">
        <v>2</v>
      </c>
      <c r="N8" s="17">
        <v>0</v>
      </c>
      <c r="O8" s="18">
        <v>0</v>
      </c>
      <c r="P8" s="17">
        <v>0</v>
      </c>
      <c r="Q8" s="18">
        <v>0</v>
      </c>
      <c r="R8" s="18">
        <v>226.15779000000003</v>
      </c>
      <c r="S8" s="18">
        <v>0</v>
      </c>
      <c r="T8" s="17">
        <v>12</v>
      </c>
      <c r="U8" s="18">
        <v>226.15779000000003</v>
      </c>
      <c r="V8" s="17">
        <v>16</v>
      </c>
      <c r="W8" s="18">
        <v>2334.8260500000001</v>
      </c>
      <c r="X8" s="18">
        <v>447.23389000000003</v>
      </c>
      <c r="Y8" s="18">
        <v>1887.5921600000001</v>
      </c>
      <c r="Z8" s="17">
        <v>0</v>
      </c>
      <c r="AA8" s="17">
        <v>0</v>
      </c>
    </row>
    <row r="9" spans="1:27" x14ac:dyDescent="0.25">
      <c r="A9" s="19">
        <v>1120</v>
      </c>
      <c r="B9" s="33" t="s">
        <v>75</v>
      </c>
      <c r="C9" s="17">
        <v>18</v>
      </c>
      <c r="D9" s="17">
        <v>0</v>
      </c>
      <c r="E9" s="17">
        <v>18</v>
      </c>
      <c r="F9" s="17">
        <v>5</v>
      </c>
      <c r="G9" s="17">
        <v>0</v>
      </c>
      <c r="H9" s="17">
        <v>5</v>
      </c>
      <c r="I9" s="17">
        <v>0</v>
      </c>
      <c r="J9" s="18">
        <v>2.7370000000000001</v>
      </c>
      <c r="K9" s="18">
        <v>3.927</v>
      </c>
      <c r="L9" s="17">
        <v>2</v>
      </c>
      <c r="M9" s="17">
        <v>2</v>
      </c>
      <c r="N9" s="17">
        <v>0</v>
      </c>
      <c r="O9" s="18">
        <v>0</v>
      </c>
      <c r="P9" s="17">
        <v>0</v>
      </c>
      <c r="Q9" s="18">
        <v>0</v>
      </c>
      <c r="R9" s="18">
        <v>81240.017440000011</v>
      </c>
      <c r="S9" s="18">
        <v>0</v>
      </c>
      <c r="T9" s="17">
        <v>4</v>
      </c>
      <c r="U9" s="18">
        <v>81240.017440000011</v>
      </c>
      <c r="V9" s="17">
        <v>2</v>
      </c>
      <c r="W9" s="18">
        <v>13.40644</v>
      </c>
      <c r="X9" s="18">
        <v>13.40644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34" t="s">
        <v>30</v>
      </c>
      <c r="C10" s="17">
        <v>8</v>
      </c>
      <c r="D10" s="17">
        <v>0</v>
      </c>
      <c r="E10" s="17">
        <v>8</v>
      </c>
      <c r="F10" s="17">
        <v>1</v>
      </c>
      <c r="G10" s="17">
        <v>0</v>
      </c>
      <c r="H10" s="17">
        <v>1</v>
      </c>
      <c r="I10" s="17">
        <v>0</v>
      </c>
      <c r="J10" s="18">
        <v>8.5000000000000006E-2</v>
      </c>
      <c r="K10" s="18">
        <v>8.5000000000000006E-2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13.307259999999999</v>
      </c>
      <c r="S10" s="18">
        <v>0</v>
      </c>
      <c r="T10" s="17">
        <v>1</v>
      </c>
      <c r="U10" s="18">
        <v>13.307259999999999</v>
      </c>
      <c r="V10" s="17">
        <v>1</v>
      </c>
      <c r="W10" s="18">
        <v>13.307259999999999</v>
      </c>
      <c r="X10" s="18">
        <v>13.307259999999999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10</v>
      </c>
      <c r="D11" s="17">
        <v>0</v>
      </c>
      <c r="E11" s="17">
        <v>10</v>
      </c>
      <c r="F11" s="17">
        <v>4</v>
      </c>
      <c r="G11" s="17">
        <v>0</v>
      </c>
      <c r="H11" s="17">
        <v>4</v>
      </c>
      <c r="I11" s="17">
        <v>0</v>
      </c>
      <c r="J11" s="18">
        <v>2.6520000000000001</v>
      </c>
      <c r="K11" s="18">
        <v>3.8420000000000001</v>
      </c>
      <c r="L11" s="17">
        <v>2</v>
      </c>
      <c r="M11" s="17">
        <v>2</v>
      </c>
      <c r="N11" s="17">
        <v>0</v>
      </c>
      <c r="O11" s="18">
        <v>0</v>
      </c>
      <c r="P11" s="17">
        <v>0</v>
      </c>
      <c r="Q11" s="18">
        <v>0</v>
      </c>
      <c r="R11" s="18">
        <v>81226.710180000009</v>
      </c>
      <c r="S11" s="18">
        <v>0</v>
      </c>
      <c r="T11" s="17">
        <v>3</v>
      </c>
      <c r="U11" s="18">
        <v>81226.710180000009</v>
      </c>
      <c r="V11" s="17">
        <v>1</v>
      </c>
      <c r="W11" s="18">
        <v>9.9180000000000004E-2</v>
      </c>
      <c r="X11" s="18">
        <v>9.9180000000000004E-2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25</v>
      </c>
      <c r="D12" s="17">
        <v>3</v>
      </c>
      <c r="E12" s="17">
        <v>22</v>
      </c>
      <c r="F12" s="17">
        <v>23</v>
      </c>
      <c r="G12" s="17">
        <v>0</v>
      </c>
      <c r="H12" s="17">
        <v>23</v>
      </c>
      <c r="I12" s="17">
        <v>0</v>
      </c>
      <c r="J12" s="18">
        <v>4.6920000000000002</v>
      </c>
      <c r="K12" s="18">
        <v>4.9639999999999995</v>
      </c>
      <c r="L12" s="17">
        <v>2</v>
      </c>
      <c r="M12" s="17">
        <v>2</v>
      </c>
      <c r="N12" s="17">
        <v>0</v>
      </c>
      <c r="O12" s="18">
        <v>0</v>
      </c>
      <c r="P12" s="17">
        <v>0</v>
      </c>
      <c r="Q12" s="18">
        <v>0</v>
      </c>
      <c r="R12" s="18">
        <v>471.06558000000001</v>
      </c>
      <c r="S12" s="18">
        <v>0</v>
      </c>
      <c r="T12" s="17">
        <v>2</v>
      </c>
      <c r="U12" s="18">
        <v>471.06558000000001</v>
      </c>
      <c r="V12" s="17">
        <v>5</v>
      </c>
      <c r="W12" s="18">
        <v>1561.81268</v>
      </c>
      <c r="X12" s="18">
        <v>338.91667999999999</v>
      </c>
      <c r="Y12" s="18">
        <v>1222.896</v>
      </c>
      <c r="Z12" s="17">
        <v>0</v>
      </c>
      <c r="AA12" s="17">
        <v>0</v>
      </c>
    </row>
    <row r="13" spans="1:27" ht="15.75" x14ac:dyDescent="0.25">
      <c r="A13" s="29">
        <v>1200</v>
      </c>
      <c r="B13" s="35" t="s">
        <v>33</v>
      </c>
      <c r="C13" s="17">
        <v>122</v>
      </c>
      <c r="D13" s="17">
        <v>8</v>
      </c>
      <c r="E13" s="17">
        <v>114</v>
      </c>
      <c r="F13" s="17">
        <v>16</v>
      </c>
      <c r="G13" s="17">
        <v>2</v>
      </c>
      <c r="H13" s="17">
        <v>13</v>
      </c>
      <c r="I13" s="17">
        <v>0</v>
      </c>
      <c r="J13" s="18">
        <v>3.9610000000000003</v>
      </c>
      <c r="K13" s="18">
        <v>4.6070000000000002</v>
      </c>
      <c r="L13" s="17">
        <v>14</v>
      </c>
      <c r="M13" s="17">
        <v>4</v>
      </c>
      <c r="N13" s="17">
        <v>0</v>
      </c>
      <c r="O13" s="18">
        <v>0</v>
      </c>
      <c r="P13" s="17">
        <v>1</v>
      </c>
      <c r="Q13" s="18">
        <v>311.10946000000001</v>
      </c>
      <c r="R13" s="18">
        <v>1863.5669699999999</v>
      </c>
      <c r="S13" s="18">
        <v>0</v>
      </c>
      <c r="T13" s="17">
        <v>3</v>
      </c>
      <c r="U13" s="18">
        <v>1863.5669699999999</v>
      </c>
      <c r="V13" s="17">
        <v>20</v>
      </c>
      <c r="W13" s="18">
        <v>2500.3555999999999</v>
      </c>
      <c r="X13" s="18">
        <v>7.3984699999999997</v>
      </c>
      <c r="Y13" s="18">
        <v>2492.9571299999998</v>
      </c>
      <c r="Z13" s="17">
        <v>0</v>
      </c>
      <c r="AA13" s="17">
        <v>0</v>
      </c>
    </row>
    <row r="14" spans="1:27" x14ac:dyDescent="0.25">
      <c r="A14" s="19">
        <v>1210</v>
      </c>
      <c r="B14" s="51" t="s">
        <v>34</v>
      </c>
      <c r="C14" s="17">
        <v>117</v>
      </c>
      <c r="D14" s="17">
        <v>8</v>
      </c>
      <c r="E14" s="17">
        <v>109</v>
      </c>
      <c r="F14" s="17">
        <v>16</v>
      </c>
      <c r="G14" s="17">
        <v>2</v>
      </c>
      <c r="H14" s="17">
        <v>13</v>
      </c>
      <c r="I14" s="17">
        <v>0</v>
      </c>
      <c r="J14" s="18">
        <v>3.9610000000000003</v>
      </c>
      <c r="K14" s="18">
        <v>4.6070000000000002</v>
      </c>
      <c r="L14" s="17">
        <v>14</v>
      </c>
      <c r="M14" s="17">
        <v>4</v>
      </c>
      <c r="N14" s="17">
        <v>0</v>
      </c>
      <c r="O14" s="18">
        <v>0</v>
      </c>
      <c r="P14" s="17">
        <v>1</v>
      </c>
      <c r="Q14" s="18">
        <v>311.10946000000001</v>
      </c>
      <c r="R14" s="18">
        <v>1863.5669699999999</v>
      </c>
      <c r="S14" s="18">
        <v>0</v>
      </c>
      <c r="T14" s="17">
        <v>3</v>
      </c>
      <c r="U14" s="18">
        <v>1863.5669699999999</v>
      </c>
      <c r="V14" s="17">
        <v>20</v>
      </c>
      <c r="W14" s="18">
        <v>2500.3555999999999</v>
      </c>
      <c r="X14" s="18">
        <v>7.3984699999999997</v>
      </c>
      <c r="Y14" s="18">
        <v>2492.9571299999998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116</v>
      </c>
      <c r="D15" s="17">
        <v>8</v>
      </c>
      <c r="E15" s="17">
        <v>108</v>
      </c>
      <c r="F15" s="17">
        <v>16</v>
      </c>
      <c r="G15" s="17">
        <v>2</v>
      </c>
      <c r="H15" s="17">
        <v>13</v>
      </c>
      <c r="I15" s="17">
        <v>0</v>
      </c>
      <c r="J15" s="18">
        <v>3.9610000000000003</v>
      </c>
      <c r="K15" s="18">
        <v>4.6070000000000002</v>
      </c>
      <c r="L15" s="17">
        <v>14</v>
      </c>
      <c r="M15" s="17">
        <v>4</v>
      </c>
      <c r="N15" s="17">
        <v>0</v>
      </c>
      <c r="O15" s="18">
        <v>0</v>
      </c>
      <c r="P15" s="17">
        <v>1</v>
      </c>
      <c r="Q15" s="18">
        <v>311.10946000000001</v>
      </c>
      <c r="R15" s="18">
        <v>1863.5669699999999</v>
      </c>
      <c r="S15" s="18">
        <v>0</v>
      </c>
      <c r="T15" s="17">
        <v>3</v>
      </c>
      <c r="U15" s="18">
        <v>1863.5669699999999</v>
      </c>
      <c r="V15" s="17">
        <v>20</v>
      </c>
      <c r="W15" s="18">
        <v>2500.3555999999999</v>
      </c>
      <c r="X15" s="18">
        <v>7.3984699999999997</v>
      </c>
      <c r="Y15" s="18">
        <v>2492.9571299999998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1</v>
      </c>
      <c r="D16" s="17">
        <v>0</v>
      </c>
      <c r="E16" s="17">
        <v>1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5</v>
      </c>
      <c r="D17" s="17">
        <v>0</v>
      </c>
      <c r="E17" s="17">
        <v>5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17">
        <v>177</v>
      </c>
      <c r="D18" s="17">
        <v>7</v>
      </c>
      <c r="E18" s="17">
        <v>170</v>
      </c>
      <c r="F18" s="17">
        <v>59</v>
      </c>
      <c r="G18" s="17">
        <v>0</v>
      </c>
      <c r="H18" s="17">
        <v>58</v>
      </c>
      <c r="I18" s="17">
        <v>0</v>
      </c>
      <c r="J18" s="18">
        <v>38.42</v>
      </c>
      <c r="K18" s="18">
        <v>41.31</v>
      </c>
      <c r="L18" s="17">
        <v>11</v>
      </c>
      <c r="M18" s="17">
        <v>5</v>
      </c>
      <c r="N18" s="17">
        <v>0</v>
      </c>
      <c r="O18" s="18">
        <v>0</v>
      </c>
      <c r="P18" s="17">
        <v>0</v>
      </c>
      <c r="Q18" s="18">
        <v>0</v>
      </c>
      <c r="R18" s="18">
        <v>12324.368559999999</v>
      </c>
      <c r="S18" s="18">
        <v>10272.916580000001</v>
      </c>
      <c r="T18" s="17">
        <v>24</v>
      </c>
      <c r="U18" s="18">
        <v>2051.4519799999998</v>
      </c>
      <c r="V18" s="17">
        <v>28</v>
      </c>
      <c r="W18" s="18">
        <v>2368.8555799999999</v>
      </c>
      <c r="X18" s="18">
        <v>247.35734000000002</v>
      </c>
      <c r="Y18" s="18">
        <v>2121.4982399999999</v>
      </c>
      <c r="Z18" s="17">
        <v>0</v>
      </c>
      <c r="AA18" s="17">
        <v>0</v>
      </c>
    </row>
    <row r="19" spans="1:27" ht="15.75" x14ac:dyDescent="0.25">
      <c r="A19" s="29">
        <v>1400</v>
      </c>
      <c r="B19" s="35" t="s">
        <v>39</v>
      </c>
      <c r="C19" s="17">
        <v>24</v>
      </c>
      <c r="D19" s="17">
        <v>1</v>
      </c>
      <c r="E19" s="17">
        <v>23</v>
      </c>
      <c r="F19" s="17">
        <v>8</v>
      </c>
      <c r="G19" s="17">
        <v>1</v>
      </c>
      <c r="H19" s="17">
        <v>7</v>
      </c>
      <c r="I19" s="17">
        <v>0</v>
      </c>
      <c r="J19" s="18">
        <v>14.382</v>
      </c>
      <c r="K19" s="18">
        <v>14.382</v>
      </c>
      <c r="L19" s="17">
        <v>1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28.279150000000001</v>
      </c>
      <c r="S19" s="18">
        <v>0</v>
      </c>
      <c r="T19" s="17">
        <v>3</v>
      </c>
      <c r="U19" s="18">
        <v>28.279150000000001</v>
      </c>
      <c r="V19" s="17">
        <v>3</v>
      </c>
      <c r="W19" s="18">
        <v>28.279150000000001</v>
      </c>
      <c r="X19" s="18">
        <v>28.279150000000001</v>
      </c>
      <c r="Y19" s="18">
        <v>0</v>
      </c>
      <c r="Z19" s="17">
        <v>0</v>
      </c>
      <c r="AA19" s="17">
        <v>0</v>
      </c>
    </row>
    <row r="20" spans="1:27" ht="15.75" x14ac:dyDescent="0.25">
      <c r="A20" s="29">
        <v>1500</v>
      </c>
      <c r="B20" s="35" t="s">
        <v>40</v>
      </c>
      <c r="C20" s="17">
        <v>31</v>
      </c>
      <c r="D20" s="17">
        <v>0</v>
      </c>
      <c r="E20" s="17">
        <v>31</v>
      </c>
      <c r="F20" s="17">
        <v>17</v>
      </c>
      <c r="G20" s="17">
        <v>0</v>
      </c>
      <c r="H20" s="17">
        <v>17</v>
      </c>
      <c r="I20" s="17">
        <v>0</v>
      </c>
      <c r="J20" s="18">
        <v>29.749999999999996</v>
      </c>
      <c r="K20" s="18">
        <v>33.83</v>
      </c>
      <c r="L20" s="17">
        <v>3</v>
      </c>
      <c r="M20" s="17">
        <v>2</v>
      </c>
      <c r="N20" s="17">
        <v>0</v>
      </c>
      <c r="O20" s="18">
        <v>0</v>
      </c>
      <c r="P20" s="17">
        <v>0</v>
      </c>
      <c r="Q20" s="18">
        <v>0</v>
      </c>
      <c r="R20" s="18">
        <v>3.26424</v>
      </c>
      <c r="S20" s="18">
        <v>0</v>
      </c>
      <c r="T20" s="17">
        <v>1</v>
      </c>
      <c r="U20" s="18">
        <v>3.2639999999999998</v>
      </c>
      <c r="V20" s="17">
        <v>2</v>
      </c>
      <c r="W20" s="18">
        <v>7.2465199999999994</v>
      </c>
      <c r="X20" s="18">
        <v>7.2465199999999994</v>
      </c>
      <c r="Y20" s="18">
        <v>0</v>
      </c>
      <c r="Z20" s="17">
        <v>0</v>
      </c>
      <c r="AA20" s="17">
        <v>0</v>
      </c>
    </row>
    <row r="21" spans="1:27" ht="44.25" x14ac:dyDescent="0.25">
      <c r="A21" s="29">
        <v>1600</v>
      </c>
      <c r="B21" s="35" t="s">
        <v>41</v>
      </c>
      <c r="C21" s="17">
        <v>1469</v>
      </c>
      <c r="D21" s="17">
        <v>0</v>
      </c>
      <c r="E21" s="17">
        <v>1469</v>
      </c>
      <c r="F21" s="17">
        <v>756</v>
      </c>
      <c r="G21" s="17">
        <v>0</v>
      </c>
      <c r="H21" s="17">
        <v>755</v>
      </c>
      <c r="I21" s="17">
        <v>0</v>
      </c>
      <c r="J21" s="18">
        <v>254.38800000000001</v>
      </c>
      <c r="K21" s="18">
        <v>247.51999999999998</v>
      </c>
      <c r="L21" s="17">
        <v>1</v>
      </c>
      <c r="M21" s="17">
        <v>1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51" t="s">
        <v>42</v>
      </c>
      <c r="C22" s="17">
        <v>61</v>
      </c>
      <c r="D22" s="17">
        <v>0</v>
      </c>
      <c r="E22" s="17">
        <v>61</v>
      </c>
      <c r="F22" s="17">
        <v>55</v>
      </c>
      <c r="G22" s="17">
        <v>0</v>
      </c>
      <c r="H22" s="17">
        <v>55</v>
      </c>
      <c r="I22" s="17">
        <v>0</v>
      </c>
      <c r="J22" s="18">
        <v>25.381</v>
      </c>
      <c r="K22" s="18">
        <v>25.381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1362</v>
      </c>
      <c r="D23" s="17">
        <v>0</v>
      </c>
      <c r="E23" s="17">
        <v>1362</v>
      </c>
      <c r="F23" s="17">
        <v>656</v>
      </c>
      <c r="G23" s="17">
        <v>0</v>
      </c>
      <c r="H23" s="17">
        <v>655</v>
      </c>
      <c r="I23" s="17">
        <v>0</v>
      </c>
      <c r="J23" s="18">
        <v>212.262</v>
      </c>
      <c r="K23" s="18">
        <v>204.37399999999997</v>
      </c>
      <c r="L23" s="17">
        <v>1</v>
      </c>
      <c r="M23" s="17">
        <v>1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x14ac:dyDescent="0.25">
      <c r="A24" s="19">
        <v>1630</v>
      </c>
      <c r="B24" s="51" t="s">
        <v>44</v>
      </c>
      <c r="C24" s="17">
        <v>43</v>
      </c>
      <c r="D24" s="17">
        <v>0</v>
      </c>
      <c r="E24" s="17">
        <v>43</v>
      </c>
      <c r="F24" s="17">
        <v>43</v>
      </c>
      <c r="G24" s="17">
        <v>0</v>
      </c>
      <c r="H24" s="17">
        <v>43</v>
      </c>
      <c r="I24" s="17">
        <v>0</v>
      </c>
      <c r="J24" s="18">
        <v>16.507000000000001</v>
      </c>
      <c r="K24" s="18">
        <v>17.527000000000001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3</v>
      </c>
      <c r="D25" s="17">
        <v>0</v>
      </c>
      <c r="E25" s="17">
        <v>3</v>
      </c>
      <c r="F25" s="17">
        <v>2</v>
      </c>
      <c r="G25" s="17">
        <v>0</v>
      </c>
      <c r="H25" s="17">
        <v>2</v>
      </c>
      <c r="I25" s="17">
        <v>0</v>
      </c>
      <c r="J25" s="18">
        <v>0.23799999999999999</v>
      </c>
      <c r="K25" s="18">
        <v>0.23799999999999999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0" t="s">
        <v>46</v>
      </c>
      <c r="C26" s="17">
        <v>646</v>
      </c>
      <c r="D26" s="17">
        <v>0</v>
      </c>
      <c r="E26" s="17">
        <v>646</v>
      </c>
      <c r="F26" s="17">
        <v>423</v>
      </c>
      <c r="G26" s="17">
        <v>31</v>
      </c>
      <c r="H26" s="17">
        <v>399</v>
      </c>
      <c r="I26" s="17">
        <v>1</v>
      </c>
      <c r="J26" s="18">
        <v>234.14099999999999</v>
      </c>
      <c r="K26" s="18">
        <v>222.39399999999995</v>
      </c>
      <c r="L26" s="17">
        <v>18</v>
      </c>
      <c r="M26" s="17">
        <v>7</v>
      </c>
      <c r="N26" s="17">
        <v>0</v>
      </c>
      <c r="O26" s="18">
        <v>0</v>
      </c>
      <c r="P26" s="17">
        <v>5</v>
      </c>
      <c r="Q26" s="18">
        <v>89.289910000000006</v>
      </c>
      <c r="R26" s="18">
        <v>11212.898028700001</v>
      </c>
      <c r="S26" s="18">
        <v>9930.6266199999991</v>
      </c>
      <c r="T26" s="17">
        <v>210</v>
      </c>
      <c r="U26" s="18">
        <v>1238.8107186999998</v>
      </c>
      <c r="V26" s="17">
        <v>147</v>
      </c>
      <c r="W26" s="18">
        <v>1353.4149</v>
      </c>
      <c r="X26" s="18">
        <v>676.13590999999997</v>
      </c>
      <c r="Y26" s="18">
        <v>677.27908000000002</v>
      </c>
      <c r="Z26" s="17">
        <v>0</v>
      </c>
      <c r="AA26" s="17">
        <v>0</v>
      </c>
    </row>
    <row r="27" spans="1:27" x14ac:dyDescent="0.25">
      <c r="A27" s="19">
        <v>1710</v>
      </c>
      <c r="B27" s="33" t="s">
        <v>47</v>
      </c>
      <c r="C27" s="17">
        <v>289</v>
      </c>
      <c r="D27" s="17">
        <v>0</v>
      </c>
      <c r="E27" s="17">
        <v>289</v>
      </c>
      <c r="F27" s="17">
        <v>258</v>
      </c>
      <c r="G27" s="17">
        <v>2</v>
      </c>
      <c r="H27" s="17">
        <v>249</v>
      </c>
      <c r="I27" s="17">
        <v>1</v>
      </c>
      <c r="J27" s="18">
        <v>135.08199999999997</v>
      </c>
      <c r="K27" s="18">
        <v>128.58799999999999</v>
      </c>
      <c r="L27" s="17">
        <v>15</v>
      </c>
      <c r="M27" s="17">
        <v>6</v>
      </c>
      <c r="N27" s="17">
        <v>0</v>
      </c>
      <c r="O27" s="18">
        <v>0</v>
      </c>
      <c r="P27" s="17">
        <v>4</v>
      </c>
      <c r="Q27" s="18">
        <v>77.260220000000004</v>
      </c>
      <c r="R27" s="18">
        <v>10507.109018700001</v>
      </c>
      <c r="S27" s="18">
        <v>9717.8756199999989</v>
      </c>
      <c r="T27" s="17">
        <v>89</v>
      </c>
      <c r="U27" s="18">
        <v>745.77185870000017</v>
      </c>
      <c r="V27" s="17">
        <v>71</v>
      </c>
      <c r="W27" s="18">
        <v>815.6454</v>
      </c>
      <c r="X27" s="18">
        <v>394.76669999999996</v>
      </c>
      <c r="Y27" s="18">
        <v>420.87870000000004</v>
      </c>
      <c r="Z27" s="17">
        <v>0</v>
      </c>
      <c r="AA27" s="17">
        <v>0</v>
      </c>
    </row>
    <row r="28" spans="1:27" ht="15.75" x14ac:dyDescent="0.25">
      <c r="A28" s="29">
        <v>1800</v>
      </c>
      <c r="B28" s="30" t="s">
        <v>48</v>
      </c>
      <c r="C28" s="17">
        <v>52</v>
      </c>
      <c r="D28" s="17">
        <v>0</v>
      </c>
      <c r="E28" s="17">
        <v>52</v>
      </c>
      <c r="F28" s="17">
        <v>29</v>
      </c>
      <c r="G28" s="17">
        <v>1</v>
      </c>
      <c r="H28" s="17">
        <v>29</v>
      </c>
      <c r="I28" s="17">
        <v>0</v>
      </c>
      <c r="J28" s="18">
        <v>4.76</v>
      </c>
      <c r="K28" s="18">
        <v>4.3520000000000003</v>
      </c>
      <c r="L28" s="17">
        <v>0</v>
      </c>
      <c r="M28" s="17">
        <v>0</v>
      </c>
      <c r="N28" s="17">
        <v>1</v>
      </c>
      <c r="O28" s="18">
        <v>8</v>
      </c>
      <c r="P28" s="17">
        <v>0</v>
      </c>
      <c r="Q28" s="18">
        <v>0</v>
      </c>
      <c r="R28" s="18">
        <v>8</v>
      </c>
      <c r="S28" s="18">
        <v>0</v>
      </c>
      <c r="T28" s="17">
        <v>1</v>
      </c>
      <c r="U28" s="18">
        <v>8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33" t="s">
        <v>49</v>
      </c>
      <c r="C29" s="17">
        <v>48</v>
      </c>
      <c r="D29" s="17">
        <v>0</v>
      </c>
      <c r="E29" s="17">
        <v>48</v>
      </c>
      <c r="F29" s="17">
        <v>27</v>
      </c>
      <c r="G29" s="17">
        <v>1</v>
      </c>
      <c r="H29" s="17">
        <v>26</v>
      </c>
      <c r="I29" s="17">
        <v>0</v>
      </c>
      <c r="J29" s="18">
        <v>2.7709999999999999</v>
      </c>
      <c r="K29" s="18">
        <v>2.363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8</v>
      </c>
      <c r="S29" s="18">
        <v>0</v>
      </c>
      <c r="T29" s="17">
        <v>1</v>
      </c>
      <c r="U29" s="18">
        <v>8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0" t="s">
        <v>50</v>
      </c>
      <c r="C30" s="17">
        <v>1209</v>
      </c>
      <c r="D30" s="17">
        <v>0</v>
      </c>
      <c r="E30" s="17">
        <v>1209</v>
      </c>
      <c r="F30" s="17">
        <v>959</v>
      </c>
      <c r="G30" s="17">
        <v>116</v>
      </c>
      <c r="H30" s="17">
        <v>929</v>
      </c>
      <c r="I30" s="17">
        <v>0</v>
      </c>
      <c r="J30" s="18">
        <v>85.883999999999986</v>
      </c>
      <c r="K30" s="18">
        <v>71.960999999999999</v>
      </c>
      <c r="L30" s="17">
        <v>1</v>
      </c>
      <c r="M30" s="17">
        <v>0</v>
      </c>
      <c r="N30" s="17">
        <v>0</v>
      </c>
      <c r="O30" s="18">
        <v>0</v>
      </c>
      <c r="P30" s="17">
        <v>0</v>
      </c>
      <c r="Q30" s="18">
        <v>0</v>
      </c>
      <c r="R30" s="18">
        <v>12358.838889999999</v>
      </c>
      <c r="S30" s="18">
        <v>0</v>
      </c>
      <c r="T30" s="17">
        <v>18</v>
      </c>
      <c r="U30" s="18">
        <v>1853.7735000000002</v>
      </c>
      <c r="V30" s="17">
        <v>7</v>
      </c>
      <c r="W30" s="18">
        <v>301.68612000000002</v>
      </c>
      <c r="X30" s="18">
        <v>134.0025</v>
      </c>
      <c r="Y30" s="18">
        <v>167.68361999999999</v>
      </c>
      <c r="Z30" s="17">
        <v>0</v>
      </c>
      <c r="AA30" s="17">
        <v>0</v>
      </c>
    </row>
    <row r="31" spans="1:27" x14ac:dyDescent="0.25">
      <c r="A31" s="19">
        <v>1910</v>
      </c>
      <c r="B31" s="33" t="s">
        <v>49</v>
      </c>
      <c r="C31" s="17">
        <v>435</v>
      </c>
      <c r="D31" s="17">
        <v>0</v>
      </c>
      <c r="E31" s="17">
        <v>435</v>
      </c>
      <c r="F31" s="17">
        <v>317</v>
      </c>
      <c r="G31" s="17">
        <v>70</v>
      </c>
      <c r="H31" s="17">
        <v>282</v>
      </c>
      <c r="I31" s="17">
        <v>0</v>
      </c>
      <c r="J31" s="18">
        <v>37.4</v>
      </c>
      <c r="K31" s="18">
        <v>28.780999999999999</v>
      </c>
      <c r="L31" s="17">
        <v>1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11360.85389</v>
      </c>
      <c r="S31" s="18">
        <v>0</v>
      </c>
      <c r="T31" s="17">
        <v>18</v>
      </c>
      <c r="U31" s="18">
        <v>1853.7735000000002</v>
      </c>
      <c r="V31" s="17">
        <v>7</v>
      </c>
      <c r="W31" s="18">
        <v>263.05054000000001</v>
      </c>
      <c r="X31" s="18">
        <v>134.0025</v>
      </c>
      <c r="Y31" s="18">
        <v>129.04803999999999</v>
      </c>
      <c r="Z31" s="17">
        <v>0</v>
      </c>
      <c r="AA31" s="17">
        <v>0</v>
      </c>
    </row>
    <row r="32" spans="1:27" ht="15.75" x14ac:dyDescent="0.25">
      <c r="A32" s="29">
        <v>2000</v>
      </c>
      <c r="B32" s="30" t="s">
        <v>51</v>
      </c>
      <c r="C32" s="17">
        <v>41</v>
      </c>
      <c r="D32" s="17">
        <v>0</v>
      </c>
      <c r="E32" s="17">
        <v>41</v>
      </c>
      <c r="F32" s="17">
        <v>28</v>
      </c>
      <c r="G32" s="17">
        <v>24</v>
      </c>
      <c r="H32" s="17">
        <v>6</v>
      </c>
      <c r="I32" s="17">
        <v>1</v>
      </c>
      <c r="J32" s="18">
        <v>13.634</v>
      </c>
      <c r="K32" s="18">
        <v>19.414000000000001</v>
      </c>
      <c r="L32" s="17">
        <v>6</v>
      </c>
      <c r="M32" s="17">
        <v>2</v>
      </c>
      <c r="N32" s="17">
        <v>0</v>
      </c>
      <c r="O32" s="18">
        <v>0</v>
      </c>
      <c r="P32" s="17">
        <v>0</v>
      </c>
      <c r="Q32" s="18">
        <v>0</v>
      </c>
      <c r="R32" s="18">
        <v>42650.584009999999</v>
      </c>
      <c r="S32" s="18">
        <v>125.33199999999999</v>
      </c>
      <c r="T32" s="17">
        <v>2</v>
      </c>
      <c r="U32" s="18">
        <v>135.58426</v>
      </c>
      <c r="V32" s="17">
        <v>0</v>
      </c>
      <c r="W32" s="18">
        <v>0</v>
      </c>
      <c r="X32" s="18">
        <v>0</v>
      </c>
      <c r="Y32" s="18">
        <v>0</v>
      </c>
      <c r="Z32" s="17">
        <v>0</v>
      </c>
      <c r="AA32" s="17">
        <v>0</v>
      </c>
    </row>
  </sheetData>
  <mergeCells count="35">
    <mergeCell ref="A1:A4"/>
    <mergeCell ref="B1:B4"/>
    <mergeCell ref="L1:M2"/>
    <mergeCell ref="N1:Q2"/>
    <mergeCell ref="R1:S2"/>
    <mergeCell ref="R3:R4"/>
    <mergeCell ref="S3:S4"/>
    <mergeCell ref="N3:N4"/>
    <mergeCell ref="O3:O4"/>
    <mergeCell ref="P3:Q3"/>
    <mergeCell ref="J1:K2"/>
    <mergeCell ref="C1:E2"/>
    <mergeCell ref="F1:G2"/>
    <mergeCell ref="H1:I2"/>
    <mergeCell ref="I3:I4"/>
    <mergeCell ref="J3:J4"/>
    <mergeCell ref="K3:K4"/>
    <mergeCell ref="L3:L4"/>
    <mergeCell ref="M3:M4"/>
    <mergeCell ref="C3:C4"/>
    <mergeCell ref="E3:E4"/>
    <mergeCell ref="F3:F4"/>
    <mergeCell ref="G3:G4"/>
    <mergeCell ref="H3:H4"/>
    <mergeCell ref="D3:D4"/>
    <mergeCell ref="W3:Y3"/>
    <mergeCell ref="Z3:Z4"/>
    <mergeCell ref="AA3:AA4"/>
    <mergeCell ref="Z1:AA2"/>
    <mergeCell ref="T2:U2"/>
    <mergeCell ref="V2:Y2"/>
    <mergeCell ref="T1:Y1"/>
    <mergeCell ref="T3:T4"/>
    <mergeCell ref="U3:U4"/>
    <mergeCell ref="V3:V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="80" zoomScaleNormal="80" workbookViewId="0">
      <selection activeCell="AC11" sqref="AC11"/>
    </sheetView>
  </sheetViews>
  <sheetFormatPr defaultRowHeight="15" x14ac:dyDescent="0.25"/>
  <cols>
    <col min="2" max="2" width="31.28515625" customWidth="1"/>
    <col min="18" max="18" width="10.42578125" customWidth="1"/>
    <col min="19" max="19" width="10.28515625" bestFit="1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47.25" customHeight="1" x14ac:dyDescent="0.25">
      <c r="A6" s="25">
        <v>1000</v>
      </c>
      <c r="B6" s="26" t="s">
        <v>76</v>
      </c>
      <c r="C6" s="123">
        <v>45</v>
      </c>
      <c r="D6" s="123">
        <v>9</v>
      </c>
      <c r="E6" s="123">
        <v>36</v>
      </c>
      <c r="F6" s="123">
        <v>11</v>
      </c>
      <c r="G6" s="123">
        <v>8</v>
      </c>
      <c r="H6" s="123">
        <v>3</v>
      </c>
      <c r="I6" s="123">
        <v>0</v>
      </c>
      <c r="J6" s="123">
        <v>2.601</v>
      </c>
      <c r="K6" s="123">
        <v>1.8360000000000001</v>
      </c>
      <c r="L6" s="123">
        <v>2</v>
      </c>
      <c r="M6" s="123"/>
      <c r="N6" s="123">
        <v>0</v>
      </c>
      <c r="O6" s="123">
        <v>0</v>
      </c>
      <c r="P6" s="123">
        <v>0</v>
      </c>
      <c r="Q6" s="123">
        <v>0</v>
      </c>
      <c r="R6" s="124">
        <v>72526.051999999996</v>
      </c>
      <c r="S6" s="124">
        <v>72496.881999999998</v>
      </c>
      <c r="T6" s="123">
        <v>1</v>
      </c>
      <c r="U6" s="124">
        <v>29.17</v>
      </c>
      <c r="V6" s="123">
        <v>2</v>
      </c>
      <c r="W6" s="124">
        <v>944.21900000000005</v>
      </c>
      <c r="X6" s="125">
        <v>944.21900000000005</v>
      </c>
      <c r="Y6" s="123">
        <v>0</v>
      </c>
      <c r="Z6" s="123">
        <v>0</v>
      </c>
      <c r="AA6" s="123">
        <v>0</v>
      </c>
    </row>
    <row r="7" spans="1:27" ht="21.75" customHeight="1" x14ac:dyDescent="0.25">
      <c r="A7" s="29">
        <v>1100</v>
      </c>
      <c r="B7" s="35" t="s">
        <v>74</v>
      </c>
      <c r="C7" s="17">
        <v>8</v>
      </c>
      <c r="D7" s="17">
        <v>3</v>
      </c>
      <c r="E7" s="17">
        <v>5</v>
      </c>
      <c r="F7" s="17">
        <v>2</v>
      </c>
      <c r="G7" s="17">
        <v>0</v>
      </c>
      <c r="H7" s="17">
        <v>2</v>
      </c>
      <c r="I7" s="17">
        <v>0</v>
      </c>
      <c r="J7" s="17">
        <v>1.8360000000000001</v>
      </c>
      <c r="K7" s="17">
        <v>1.8360000000000001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v>0</v>
      </c>
      <c r="S7" s="17">
        <v>0</v>
      </c>
      <c r="T7" s="17">
        <v>0</v>
      </c>
      <c r="U7" s="18">
        <v>0</v>
      </c>
      <c r="V7" s="17">
        <v>1</v>
      </c>
      <c r="W7" s="18">
        <v>915.04899999999998</v>
      </c>
      <c r="X7" s="63">
        <v>915.04899999999998</v>
      </c>
      <c r="Y7" s="17">
        <v>0</v>
      </c>
      <c r="Z7" s="17">
        <v>0</v>
      </c>
      <c r="AA7" s="17">
        <v>0</v>
      </c>
    </row>
    <row r="8" spans="1:27" ht="19.5" customHeight="1" x14ac:dyDescent="0.25">
      <c r="A8" s="19">
        <v>1110</v>
      </c>
      <c r="B8" s="51" t="s">
        <v>29</v>
      </c>
      <c r="C8" s="17">
        <v>6</v>
      </c>
      <c r="D8" s="17">
        <v>2</v>
      </c>
      <c r="E8" s="17">
        <v>4</v>
      </c>
      <c r="F8" s="17">
        <v>2</v>
      </c>
      <c r="G8" s="17">
        <v>0</v>
      </c>
      <c r="H8" s="17">
        <v>2</v>
      </c>
      <c r="I8" s="17">
        <v>0</v>
      </c>
      <c r="J8" s="17">
        <v>1.8360000000000001</v>
      </c>
      <c r="K8" s="17">
        <v>1.8360000000000001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8">
        <v>0</v>
      </c>
      <c r="S8" s="17">
        <v>0</v>
      </c>
      <c r="T8" s="17">
        <v>0</v>
      </c>
      <c r="U8" s="18">
        <v>0</v>
      </c>
      <c r="V8" s="17">
        <v>1</v>
      </c>
      <c r="W8" s="18">
        <v>915.04899999999998</v>
      </c>
      <c r="X8" s="63">
        <v>915.04899999999998</v>
      </c>
      <c r="Y8" s="17">
        <v>0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</row>
    <row r="10" spans="1:27" ht="19.5" customHeight="1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18.75" customHeight="1" x14ac:dyDescent="0.25">
      <c r="A12" s="19">
        <v>1130</v>
      </c>
      <c r="B12" s="51" t="s">
        <v>32</v>
      </c>
      <c r="C12" s="17">
        <v>2</v>
      </c>
      <c r="D12" s="17">
        <v>1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17">
        <v>5</v>
      </c>
      <c r="D13" s="17">
        <v>1</v>
      </c>
      <c r="E13" s="17">
        <v>4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</row>
    <row r="14" spans="1:27" ht="25.5" x14ac:dyDescent="0.25">
      <c r="A14" s="19">
        <v>1210</v>
      </c>
      <c r="B14" s="51" t="s">
        <v>34</v>
      </c>
      <c r="C14" s="17">
        <v>5</v>
      </c>
      <c r="D14" s="17">
        <v>1</v>
      </c>
      <c r="E14" s="17">
        <v>4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</row>
    <row r="15" spans="1:27" ht="19.5" customHeight="1" x14ac:dyDescent="0.25">
      <c r="A15" s="19">
        <v>1211</v>
      </c>
      <c r="B15" s="52" t="s">
        <v>35</v>
      </c>
      <c r="C15" s="17">
        <v>5</v>
      </c>
      <c r="D15" s="17">
        <v>1</v>
      </c>
      <c r="E15" s="17">
        <v>4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x14ac:dyDescent="0.25">
      <c r="A17" s="19">
        <v>1220</v>
      </c>
      <c r="B17" s="51" t="s">
        <v>37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9.5" customHeight="1" x14ac:dyDescent="0.25">
      <c r="A18" s="29">
        <v>1300</v>
      </c>
      <c r="B18" s="35" t="s">
        <v>38</v>
      </c>
      <c r="C18" s="17">
        <v>7</v>
      </c>
      <c r="D18" s="17">
        <v>3</v>
      </c>
      <c r="E18" s="17">
        <v>4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</row>
    <row r="19" spans="1:27" ht="19.5" customHeight="1" x14ac:dyDescent="0.25">
      <c r="A19" s="29">
        <v>1400</v>
      </c>
      <c r="B19" s="35" t="s">
        <v>39</v>
      </c>
      <c r="C19" s="17">
        <v>4</v>
      </c>
      <c r="D19" s="17"/>
      <c r="E19" s="17">
        <v>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2.5" customHeight="1" x14ac:dyDescent="0.25">
      <c r="A20" s="29">
        <v>1500</v>
      </c>
      <c r="B20" s="35" t="s">
        <v>40</v>
      </c>
      <c r="C20" s="17">
        <v>1</v>
      </c>
      <c r="D20" s="17"/>
      <c r="E20" s="17">
        <v>1</v>
      </c>
      <c r="F20" s="17">
        <v>1</v>
      </c>
      <c r="G20" s="17"/>
      <c r="H20" s="17">
        <v>1</v>
      </c>
      <c r="I20" s="17"/>
      <c r="J20" s="17">
        <v>0.76500000000000001</v>
      </c>
      <c r="K20" s="17"/>
      <c r="L20" s="17">
        <v>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44.25" x14ac:dyDescent="0.25">
      <c r="A21" s="29">
        <v>1600</v>
      </c>
      <c r="B21" s="35" t="s">
        <v>41</v>
      </c>
      <c r="C21" s="17">
        <v>10</v>
      </c>
      <c r="D21" s="17">
        <v>0</v>
      </c>
      <c r="E21" s="17">
        <v>10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</row>
    <row r="22" spans="1:27" ht="30" customHeight="1" x14ac:dyDescent="0.25">
      <c r="A22" s="19">
        <v>1610</v>
      </c>
      <c r="B22" s="51" t="s">
        <v>42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22.5" customHeight="1" x14ac:dyDescent="0.25">
      <c r="A23" s="19">
        <v>1620</v>
      </c>
      <c r="B23" s="51" t="s">
        <v>43</v>
      </c>
      <c r="C23" s="17">
        <v>4</v>
      </c>
      <c r="D23" s="17"/>
      <c r="E23" s="17">
        <v>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25.5" x14ac:dyDescent="0.25">
      <c r="A24" s="19">
        <v>1630</v>
      </c>
      <c r="B24" s="51" t="s">
        <v>44</v>
      </c>
      <c r="C24" s="17">
        <v>3</v>
      </c>
      <c r="D24" s="17"/>
      <c r="E24" s="17">
        <v>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9.5" customHeight="1" x14ac:dyDescent="0.25">
      <c r="A25" s="19">
        <v>1640</v>
      </c>
      <c r="B25" s="51" t="s">
        <v>45</v>
      </c>
      <c r="C25" s="17">
        <v>3</v>
      </c>
      <c r="D25" s="17"/>
      <c r="E25" s="17">
        <v>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20.25" customHeight="1" x14ac:dyDescent="0.25">
      <c r="A26" s="29">
        <v>1700</v>
      </c>
      <c r="B26" s="35" t="s">
        <v>46</v>
      </c>
      <c r="C26" s="17">
        <v>4</v>
      </c>
      <c r="D26" s="17"/>
      <c r="E26" s="17">
        <v>4</v>
      </c>
      <c r="F26" s="17"/>
      <c r="G26" s="17"/>
      <c r="H26" s="17"/>
      <c r="I26" s="17"/>
      <c r="J26" s="17"/>
      <c r="K26" s="18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21" customHeight="1" x14ac:dyDescent="0.25">
      <c r="A27" s="19">
        <v>1710</v>
      </c>
      <c r="B27" s="51" t="s">
        <v>47</v>
      </c>
      <c r="C27" s="17">
        <v>3</v>
      </c>
      <c r="D27" s="17"/>
      <c r="E27" s="17">
        <v>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5.75" x14ac:dyDescent="0.25">
      <c r="A28" s="29">
        <v>1800</v>
      </c>
      <c r="B28" s="35" t="s">
        <v>48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5">
      <c r="A29" s="19">
        <v>1810</v>
      </c>
      <c r="B29" s="51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5.75" x14ac:dyDescent="0.25">
      <c r="A30" s="29">
        <v>1900</v>
      </c>
      <c r="B30" s="35" t="s">
        <v>50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5">
      <c r="A31" s="19">
        <v>1910</v>
      </c>
      <c r="B31" s="51" t="s">
        <v>49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21.75" customHeight="1" x14ac:dyDescent="0.25">
      <c r="A32" s="29">
        <v>2000</v>
      </c>
      <c r="B32" s="30" t="s">
        <v>51</v>
      </c>
      <c r="C32" s="17">
        <v>6</v>
      </c>
      <c r="D32" s="17">
        <v>2</v>
      </c>
      <c r="E32" s="17">
        <v>4</v>
      </c>
      <c r="F32" s="17">
        <v>8</v>
      </c>
      <c r="G32" s="17">
        <v>8</v>
      </c>
      <c r="H32" s="17"/>
      <c r="I32" s="17"/>
      <c r="J32" s="17"/>
      <c r="K32" s="17"/>
      <c r="L32" s="17">
        <v>1</v>
      </c>
      <c r="M32" s="17"/>
      <c r="N32" s="17"/>
      <c r="O32" s="17"/>
      <c r="P32" s="17"/>
      <c r="Q32" s="17"/>
      <c r="R32" s="18">
        <v>72526.051999999996</v>
      </c>
      <c r="S32" s="18">
        <v>72496.881999999998</v>
      </c>
      <c r="T32" s="17">
        <v>1</v>
      </c>
      <c r="U32" s="18">
        <v>29.17</v>
      </c>
      <c r="V32" s="17">
        <v>1</v>
      </c>
      <c r="W32" s="17">
        <v>29.17</v>
      </c>
      <c r="X32" s="17">
        <v>29.17</v>
      </c>
      <c r="Y32" s="17"/>
      <c r="Z32" s="17"/>
      <c r="AA32" s="17"/>
    </row>
  </sheetData>
  <mergeCells count="35">
    <mergeCell ref="R3:R4"/>
    <mergeCell ref="S3:S4"/>
    <mergeCell ref="T3:T4"/>
    <mergeCell ref="L1:M2"/>
    <mergeCell ref="N1:Q2"/>
    <mergeCell ref="R1:S2"/>
    <mergeCell ref="T1:Y1"/>
    <mergeCell ref="U3:U4"/>
    <mergeCell ref="V3:V4"/>
    <mergeCell ref="N3:N4"/>
    <mergeCell ref="O3:O4"/>
    <mergeCell ref="P3:Q3"/>
    <mergeCell ref="L3:L4"/>
    <mergeCell ref="M3:M4"/>
    <mergeCell ref="J1:K2"/>
    <mergeCell ref="A1:A4"/>
    <mergeCell ref="B1:B4"/>
    <mergeCell ref="C1:E2"/>
    <mergeCell ref="F1:G2"/>
    <mergeCell ref="H1:I2"/>
    <mergeCell ref="C3:C4"/>
    <mergeCell ref="E3:E4"/>
    <mergeCell ref="F3:F4"/>
    <mergeCell ref="G3:G4"/>
    <mergeCell ref="H3:H4"/>
    <mergeCell ref="I3:I4"/>
    <mergeCell ref="J3:J4"/>
    <mergeCell ref="K3:K4"/>
    <mergeCell ref="D3:D4"/>
    <mergeCell ref="Z1:AA2"/>
    <mergeCell ref="T2:U2"/>
    <mergeCell ref="V2:Y2"/>
    <mergeCell ref="W3:Y3"/>
    <mergeCell ref="Z3:Z4"/>
    <mergeCell ref="AA3:AA4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opLeftCell="A4" zoomScaleNormal="100" workbookViewId="0">
      <selection activeCell="AD8" sqref="AD8"/>
    </sheetView>
  </sheetViews>
  <sheetFormatPr defaultRowHeight="15" x14ac:dyDescent="0.25"/>
  <cols>
    <col min="1" max="1" width="5.5703125" customWidth="1"/>
    <col min="2" max="2" width="35.85546875" customWidth="1"/>
    <col min="3" max="7" width="5.140625" customWidth="1"/>
    <col min="8" max="9" width="5.5703125" customWidth="1"/>
    <col min="10" max="10" width="7.140625" customWidth="1"/>
    <col min="11" max="11" width="7.5703125" customWidth="1"/>
    <col min="12" max="12" width="7.28515625" customWidth="1"/>
    <col min="13" max="13" width="5.42578125" customWidth="1"/>
    <col min="14" max="14" width="4.85546875" customWidth="1"/>
    <col min="15" max="15" width="8.28515625" customWidth="1"/>
    <col min="16" max="16" width="6.140625" customWidth="1"/>
    <col min="17" max="17" width="9.140625" customWidth="1"/>
    <col min="18" max="19" width="10" customWidth="1"/>
    <col min="20" max="20" width="5.140625" customWidth="1"/>
    <col min="21" max="21" width="9.28515625" customWidth="1"/>
    <col min="22" max="22" width="4.7109375" customWidth="1"/>
    <col min="23" max="23" width="8.85546875" customWidth="1"/>
    <col min="24" max="24" width="9.28515625" customWidth="1"/>
    <col min="25" max="25" width="9.5703125" customWidth="1"/>
    <col min="26" max="26" width="7.42578125" customWidth="1"/>
    <col min="27" max="27" width="6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96.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1">
        <v>1000</v>
      </c>
      <c r="B6" s="12" t="s">
        <v>52</v>
      </c>
      <c r="C6" s="13">
        <v>598</v>
      </c>
      <c r="D6" s="13">
        <v>38</v>
      </c>
      <c r="E6" s="13">
        <v>560</v>
      </c>
      <c r="F6" s="13">
        <v>555</v>
      </c>
      <c r="G6" s="13">
        <v>27</v>
      </c>
      <c r="H6" s="13">
        <v>533</v>
      </c>
      <c r="I6" s="13">
        <v>0</v>
      </c>
      <c r="J6" s="14">
        <v>173.995</v>
      </c>
      <c r="K6" s="14">
        <v>159.00299999999999</v>
      </c>
      <c r="L6" s="13">
        <v>91</v>
      </c>
      <c r="M6" s="13">
        <v>69</v>
      </c>
      <c r="N6" s="13">
        <v>4</v>
      </c>
      <c r="O6" s="14">
        <v>514.37300000000005</v>
      </c>
      <c r="P6" s="13">
        <v>3</v>
      </c>
      <c r="Q6" s="14">
        <v>2041.8009999999999</v>
      </c>
      <c r="R6" s="14">
        <v>38262.722000000002</v>
      </c>
      <c r="S6" s="14">
        <v>24885.846000000001</v>
      </c>
      <c r="T6" s="13">
        <v>202</v>
      </c>
      <c r="U6" s="14">
        <v>12717.565999999999</v>
      </c>
      <c r="V6" s="13">
        <v>187</v>
      </c>
      <c r="W6" s="14">
        <v>6888.3429999999989</v>
      </c>
      <c r="X6" s="14">
        <v>1158.32</v>
      </c>
      <c r="Y6" s="14">
        <v>5730.0230000000001</v>
      </c>
      <c r="Z6" s="13">
        <v>5</v>
      </c>
      <c r="AA6" s="13">
        <v>0</v>
      </c>
    </row>
    <row r="7" spans="1:27" ht="15.75" x14ac:dyDescent="0.25">
      <c r="A7" s="15">
        <v>1100</v>
      </c>
      <c r="B7" s="16" t="s">
        <v>74</v>
      </c>
      <c r="C7" s="17">
        <v>141</v>
      </c>
      <c r="D7" s="17">
        <v>18</v>
      </c>
      <c r="E7" s="17">
        <v>123</v>
      </c>
      <c r="F7" s="17">
        <v>58</v>
      </c>
      <c r="G7" s="17">
        <v>0</v>
      </c>
      <c r="H7" s="17">
        <v>55</v>
      </c>
      <c r="I7" s="17">
        <v>0</v>
      </c>
      <c r="J7" s="18">
        <v>8.1940000000000008</v>
      </c>
      <c r="K7" s="18">
        <v>8.5849999999999991</v>
      </c>
      <c r="L7" s="17">
        <v>9</v>
      </c>
      <c r="M7" s="17">
        <v>8</v>
      </c>
      <c r="N7" s="17">
        <v>1</v>
      </c>
      <c r="O7" s="18">
        <v>441.56900000000002</v>
      </c>
      <c r="P7" s="17">
        <v>1</v>
      </c>
      <c r="Q7" s="18">
        <v>441.56900000000002</v>
      </c>
      <c r="R7" s="18">
        <v>6477.6679999999997</v>
      </c>
      <c r="S7" s="18">
        <v>0</v>
      </c>
      <c r="T7" s="17">
        <v>61</v>
      </c>
      <c r="U7" s="18">
        <v>6488.9749999999995</v>
      </c>
      <c r="V7" s="17">
        <v>51</v>
      </c>
      <c r="W7" s="18">
        <v>271.21300000000002</v>
      </c>
      <c r="X7" s="18">
        <v>271.11400000000003</v>
      </c>
      <c r="Y7" s="18">
        <v>9.9000000000000005E-2</v>
      </c>
      <c r="Z7" s="17">
        <v>4</v>
      </c>
      <c r="AA7" s="17">
        <v>0</v>
      </c>
    </row>
    <row r="8" spans="1:27" ht="15.75" x14ac:dyDescent="0.25">
      <c r="A8" s="19">
        <v>1110</v>
      </c>
      <c r="B8" s="20" t="s">
        <v>29</v>
      </c>
      <c r="C8" s="17">
        <v>115</v>
      </c>
      <c r="D8" s="17">
        <v>13</v>
      </c>
      <c r="E8" s="17">
        <v>102</v>
      </c>
      <c r="F8" s="17">
        <v>55</v>
      </c>
      <c r="G8" s="17">
        <v>0</v>
      </c>
      <c r="H8" s="17">
        <v>52</v>
      </c>
      <c r="I8" s="17">
        <v>0</v>
      </c>
      <c r="J8" s="18">
        <v>7.378000000000001</v>
      </c>
      <c r="K8" s="18">
        <v>7.6329999999999991</v>
      </c>
      <c r="L8" s="17">
        <v>9</v>
      </c>
      <c r="M8" s="17">
        <v>8</v>
      </c>
      <c r="N8" s="17">
        <v>1</v>
      </c>
      <c r="O8" s="18">
        <v>441.56900000000002</v>
      </c>
      <c r="P8" s="17">
        <v>1</v>
      </c>
      <c r="Q8" s="18">
        <v>441.56900000000002</v>
      </c>
      <c r="R8" s="18">
        <v>6466.8450000000003</v>
      </c>
      <c r="S8" s="18">
        <v>0</v>
      </c>
      <c r="T8" s="17">
        <v>56</v>
      </c>
      <c r="U8" s="18">
        <v>6478.152</v>
      </c>
      <c r="V8" s="17">
        <v>46</v>
      </c>
      <c r="W8" s="18">
        <v>260.39</v>
      </c>
      <c r="X8" s="18">
        <v>260.291</v>
      </c>
      <c r="Y8" s="18">
        <v>9.9000000000000005E-2</v>
      </c>
      <c r="Z8" s="17">
        <v>4</v>
      </c>
      <c r="AA8" s="17">
        <v>0</v>
      </c>
    </row>
    <row r="9" spans="1:27" x14ac:dyDescent="0.25">
      <c r="A9" s="19">
        <v>1120</v>
      </c>
      <c r="B9" s="20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21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x14ac:dyDescent="0.25">
      <c r="A11" s="19">
        <v>1122</v>
      </c>
      <c r="B11" s="21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20" t="s">
        <v>32</v>
      </c>
      <c r="C12" s="17">
        <v>26</v>
      </c>
      <c r="D12" s="17">
        <v>5</v>
      </c>
      <c r="E12" s="17">
        <v>21</v>
      </c>
      <c r="F12" s="17">
        <v>3</v>
      </c>
      <c r="G12" s="17">
        <v>0</v>
      </c>
      <c r="H12" s="17">
        <v>3</v>
      </c>
      <c r="I12" s="17">
        <v>0</v>
      </c>
      <c r="J12" s="18">
        <v>0.81600000000000006</v>
      </c>
      <c r="K12" s="18">
        <v>0.95200000000000007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10.822999999999999</v>
      </c>
      <c r="S12" s="18">
        <v>0</v>
      </c>
      <c r="T12" s="17">
        <v>5</v>
      </c>
      <c r="U12" s="18">
        <v>10.822999999999999</v>
      </c>
      <c r="V12" s="17">
        <v>5</v>
      </c>
      <c r="W12" s="18">
        <v>10.822999999999999</v>
      </c>
      <c r="X12" s="18">
        <v>10.822999999999999</v>
      </c>
      <c r="Y12" s="18">
        <v>0</v>
      </c>
      <c r="Z12" s="17">
        <v>0</v>
      </c>
      <c r="AA12" s="17">
        <v>0</v>
      </c>
    </row>
    <row r="13" spans="1:27" ht="15.75" x14ac:dyDescent="0.25">
      <c r="A13" s="15">
        <v>1200</v>
      </c>
      <c r="B13" s="16" t="s">
        <v>33</v>
      </c>
      <c r="C13" s="17">
        <v>19</v>
      </c>
      <c r="D13" s="17">
        <v>6</v>
      </c>
      <c r="E13" s="17">
        <v>13</v>
      </c>
      <c r="F13" s="17">
        <v>9</v>
      </c>
      <c r="G13" s="17">
        <v>1</v>
      </c>
      <c r="H13" s="17">
        <v>7</v>
      </c>
      <c r="I13" s="17">
        <v>0</v>
      </c>
      <c r="J13" s="18">
        <v>0.95199999999999996</v>
      </c>
      <c r="K13" s="18">
        <v>0.81599999999999995</v>
      </c>
      <c r="L13" s="17">
        <v>0</v>
      </c>
      <c r="M13" s="17">
        <v>0</v>
      </c>
      <c r="N13" s="17">
        <v>0</v>
      </c>
      <c r="O13" s="18">
        <v>0</v>
      </c>
      <c r="P13" s="17">
        <v>0</v>
      </c>
      <c r="Q13" s="18">
        <v>0</v>
      </c>
      <c r="R13" s="18">
        <v>56.25</v>
      </c>
      <c r="S13" s="18">
        <v>0</v>
      </c>
      <c r="T13" s="17">
        <v>15</v>
      </c>
      <c r="U13" s="18">
        <v>56.25</v>
      </c>
      <c r="V13" s="17">
        <v>16</v>
      </c>
      <c r="W13" s="18">
        <v>1104.0549999999998</v>
      </c>
      <c r="X13" s="18">
        <v>86.617000000000004</v>
      </c>
      <c r="Y13" s="18">
        <v>1017.438</v>
      </c>
      <c r="Z13" s="17">
        <v>0</v>
      </c>
      <c r="AA13" s="17">
        <v>0</v>
      </c>
    </row>
    <row r="14" spans="1:27" x14ac:dyDescent="0.25">
      <c r="A14" s="19">
        <v>1210</v>
      </c>
      <c r="B14" s="20" t="s">
        <v>34</v>
      </c>
      <c r="C14" s="17">
        <v>19</v>
      </c>
      <c r="D14" s="17">
        <v>6</v>
      </c>
      <c r="E14" s="17">
        <v>13</v>
      </c>
      <c r="F14" s="17">
        <v>9</v>
      </c>
      <c r="G14" s="17">
        <v>1</v>
      </c>
      <c r="H14" s="17">
        <v>7</v>
      </c>
      <c r="I14" s="17">
        <v>0</v>
      </c>
      <c r="J14" s="18">
        <v>0.95199999999999996</v>
      </c>
      <c r="K14" s="18">
        <v>0.81599999999999995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56.25</v>
      </c>
      <c r="S14" s="18">
        <v>0</v>
      </c>
      <c r="T14" s="17">
        <v>15</v>
      </c>
      <c r="U14" s="18">
        <v>56.25</v>
      </c>
      <c r="V14" s="17">
        <v>16</v>
      </c>
      <c r="W14" s="18">
        <v>1104.0549999999998</v>
      </c>
      <c r="X14" s="18">
        <v>86.617000000000004</v>
      </c>
      <c r="Y14" s="18">
        <v>1017.438</v>
      </c>
      <c r="Z14" s="17">
        <v>0</v>
      </c>
      <c r="AA14" s="17">
        <v>0</v>
      </c>
    </row>
    <row r="15" spans="1:27" x14ac:dyDescent="0.25">
      <c r="A15" s="19">
        <v>1211</v>
      </c>
      <c r="B15" s="21" t="s">
        <v>35</v>
      </c>
      <c r="C15" s="17">
        <v>19</v>
      </c>
      <c r="D15" s="17">
        <v>6</v>
      </c>
      <c r="E15" s="17">
        <v>13</v>
      </c>
      <c r="F15" s="17">
        <v>9</v>
      </c>
      <c r="G15" s="17">
        <v>1</v>
      </c>
      <c r="H15" s="17">
        <v>7</v>
      </c>
      <c r="I15" s="17">
        <v>0</v>
      </c>
      <c r="J15" s="18">
        <v>0.95199999999999996</v>
      </c>
      <c r="K15" s="18">
        <v>0.81599999999999995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56.25</v>
      </c>
      <c r="S15" s="18">
        <v>0</v>
      </c>
      <c r="T15" s="17">
        <v>15</v>
      </c>
      <c r="U15" s="18">
        <v>56.25</v>
      </c>
      <c r="V15" s="17">
        <v>16</v>
      </c>
      <c r="W15" s="18">
        <v>1104.0549999999998</v>
      </c>
      <c r="X15" s="18">
        <v>86.617000000000004</v>
      </c>
      <c r="Y15" s="18">
        <v>1017.438</v>
      </c>
      <c r="Z15" s="17">
        <v>0</v>
      </c>
      <c r="AA15" s="17">
        <v>0</v>
      </c>
    </row>
    <row r="16" spans="1:27" x14ac:dyDescent="0.25">
      <c r="A16" s="19">
        <v>1212</v>
      </c>
      <c r="B16" s="21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20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16" t="s">
        <v>38</v>
      </c>
      <c r="C18" s="17">
        <v>56</v>
      </c>
      <c r="D18" s="17">
        <v>4</v>
      </c>
      <c r="E18" s="17">
        <v>52</v>
      </c>
      <c r="F18" s="17">
        <v>5</v>
      </c>
      <c r="G18" s="17">
        <v>0</v>
      </c>
      <c r="H18" s="17">
        <v>5</v>
      </c>
      <c r="I18" s="17">
        <v>0</v>
      </c>
      <c r="J18" s="18">
        <v>2.8899999999999997</v>
      </c>
      <c r="K18" s="18">
        <v>2.8899999999999997</v>
      </c>
      <c r="L18" s="17">
        <v>5</v>
      </c>
      <c r="M18" s="17">
        <v>5</v>
      </c>
      <c r="N18" s="17">
        <v>0</v>
      </c>
      <c r="O18" s="18">
        <v>0</v>
      </c>
      <c r="P18" s="17">
        <v>0</v>
      </c>
      <c r="Q18" s="18">
        <v>0</v>
      </c>
      <c r="R18" s="18">
        <v>460.84300000000002</v>
      </c>
      <c r="S18" s="18">
        <v>427.94299999999998</v>
      </c>
      <c r="T18" s="17">
        <v>10</v>
      </c>
      <c r="U18" s="18">
        <v>201.27100000000002</v>
      </c>
      <c r="V18" s="17">
        <v>9</v>
      </c>
      <c r="W18" s="18">
        <v>1025.586</v>
      </c>
      <c r="X18" s="18">
        <v>32.738999999999997</v>
      </c>
      <c r="Y18" s="18">
        <v>992.84699999999998</v>
      </c>
      <c r="Z18" s="17">
        <v>0</v>
      </c>
      <c r="AA18" s="17">
        <v>0</v>
      </c>
    </row>
    <row r="19" spans="1:27" ht="15.75" x14ac:dyDescent="0.25">
      <c r="A19" s="15">
        <v>1400</v>
      </c>
      <c r="B19" s="16" t="s">
        <v>39</v>
      </c>
      <c r="C19" s="17">
        <v>180</v>
      </c>
      <c r="D19" s="17">
        <v>4</v>
      </c>
      <c r="E19" s="17">
        <v>176</v>
      </c>
      <c r="F19" s="17">
        <v>59</v>
      </c>
      <c r="G19" s="17">
        <v>0</v>
      </c>
      <c r="H19" s="17">
        <v>59</v>
      </c>
      <c r="I19" s="17">
        <v>0</v>
      </c>
      <c r="J19" s="18">
        <v>22.695</v>
      </c>
      <c r="K19" s="18">
        <v>24.445999999999998</v>
      </c>
      <c r="L19" s="17">
        <v>8</v>
      </c>
      <c r="M19" s="17">
        <v>8</v>
      </c>
      <c r="N19" s="17">
        <v>1</v>
      </c>
      <c r="O19" s="18">
        <v>23.116</v>
      </c>
      <c r="P19" s="17">
        <v>0</v>
      </c>
      <c r="Q19" s="18">
        <v>0</v>
      </c>
      <c r="R19" s="18">
        <v>428.995</v>
      </c>
      <c r="S19" s="18">
        <v>73.775000000000006</v>
      </c>
      <c r="T19" s="17">
        <v>51</v>
      </c>
      <c r="U19" s="18">
        <v>355.21999999999997</v>
      </c>
      <c r="V19" s="17">
        <v>49</v>
      </c>
      <c r="W19" s="18">
        <v>262.15800000000002</v>
      </c>
      <c r="X19" s="18">
        <v>260.46100000000001</v>
      </c>
      <c r="Y19" s="18">
        <v>1.6970000000000001</v>
      </c>
      <c r="Z19" s="17">
        <v>0</v>
      </c>
      <c r="AA19" s="17">
        <v>0</v>
      </c>
    </row>
    <row r="20" spans="1:27" ht="15.75" x14ac:dyDescent="0.25">
      <c r="A20" s="15">
        <v>1500</v>
      </c>
      <c r="B20" s="16" t="s">
        <v>40</v>
      </c>
      <c r="C20" s="17">
        <v>38</v>
      </c>
      <c r="D20" s="17">
        <v>1</v>
      </c>
      <c r="E20" s="17">
        <v>37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8">
        <v>6.8</v>
      </c>
      <c r="L20" s="17">
        <v>11</v>
      </c>
      <c r="M20" s="17">
        <v>8</v>
      </c>
      <c r="N20" s="17">
        <v>0</v>
      </c>
      <c r="O20" s="18">
        <v>0</v>
      </c>
      <c r="P20" s="17">
        <v>0</v>
      </c>
      <c r="Q20" s="18">
        <v>0</v>
      </c>
      <c r="R20" s="18">
        <v>0</v>
      </c>
      <c r="S20" s="18">
        <v>0</v>
      </c>
      <c r="T20" s="17">
        <v>3</v>
      </c>
      <c r="U20" s="18">
        <v>144.42599999999999</v>
      </c>
      <c r="V20" s="17">
        <v>4</v>
      </c>
      <c r="W20" s="18">
        <v>35.014000000000003</v>
      </c>
      <c r="X20" s="18">
        <v>23.170999999999999</v>
      </c>
      <c r="Y20" s="18">
        <v>11.843</v>
      </c>
      <c r="Z20" s="17">
        <v>0</v>
      </c>
      <c r="AA20" s="17">
        <v>0</v>
      </c>
    </row>
    <row r="21" spans="1:27" ht="44.25" x14ac:dyDescent="0.25">
      <c r="A21" s="15">
        <v>1600</v>
      </c>
      <c r="B21" s="22" t="s">
        <v>41</v>
      </c>
      <c r="C21" s="17">
        <v>64</v>
      </c>
      <c r="D21" s="17">
        <v>0</v>
      </c>
      <c r="E21" s="17">
        <v>64</v>
      </c>
      <c r="F21" s="17">
        <v>286</v>
      </c>
      <c r="G21" s="17">
        <v>0</v>
      </c>
      <c r="H21" s="17">
        <v>291</v>
      </c>
      <c r="I21" s="17">
        <v>0</v>
      </c>
      <c r="J21" s="18">
        <v>49.146999999999998</v>
      </c>
      <c r="K21" s="18">
        <v>50.337000000000003</v>
      </c>
      <c r="L21" s="17">
        <v>0</v>
      </c>
      <c r="M21" s="17">
        <v>0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1</v>
      </c>
      <c r="AA21" s="17">
        <v>0</v>
      </c>
    </row>
    <row r="22" spans="1:27" x14ac:dyDescent="0.25">
      <c r="A22" s="19">
        <v>1610</v>
      </c>
      <c r="B22" s="20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20" t="s">
        <v>43</v>
      </c>
      <c r="C23" s="17">
        <v>53</v>
      </c>
      <c r="D23" s="17">
        <v>0</v>
      </c>
      <c r="E23" s="17">
        <v>53</v>
      </c>
      <c r="F23" s="17">
        <v>285</v>
      </c>
      <c r="G23" s="17">
        <v>0</v>
      </c>
      <c r="H23" s="17">
        <v>290</v>
      </c>
      <c r="I23" s="17">
        <v>0</v>
      </c>
      <c r="J23" s="18">
        <v>49.061999999999998</v>
      </c>
      <c r="K23" s="18">
        <v>50.252000000000002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1</v>
      </c>
      <c r="AA23" s="17">
        <v>0</v>
      </c>
    </row>
    <row r="24" spans="1:27" x14ac:dyDescent="0.25">
      <c r="A24" s="19">
        <v>1630</v>
      </c>
      <c r="B24" s="20" t="s">
        <v>44</v>
      </c>
      <c r="C24" s="17">
        <v>11</v>
      </c>
      <c r="D24" s="17">
        <v>0</v>
      </c>
      <c r="E24" s="17">
        <v>11</v>
      </c>
      <c r="F24" s="17">
        <v>1</v>
      </c>
      <c r="G24" s="17">
        <v>0</v>
      </c>
      <c r="H24" s="17">
        <v>1</v>
      </c>
      <c r="I24" s="17">
        <v>0</v>
      </c>
      <c r="J24" s="18">
        <v>8.5000000000000006E-2</v>
      </c>
      <c r="K24" s="18">
        <v>8.5000000000000006E-2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20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16" t="s">
        <v>46</v>
      </c>
      <c r="C26" s="17">
        <v>46</v>
      </c>
      <c r="D26" s="17">
        <v>3</v>
      </c>
      <c r="E26" s="17">
        <v>43</v>
      </c>
      <c r="F26" s="17">
        <v>59</v>
      </c>
      <c r="G26" s="17">
        <v>7</v>
      </c>
      <c r="H26" s="17">
        <v>48</v>
      </c>
      <c r="I26" s="17">
        <v>0</v>
      </c>
      <c r="J26" s="18">
        <v>70.72</v>
      </c>
      <c r="K26" s="18">
        <v>46.239999999999995</v>
      </c>
      <c r="L26" s="17">
        <v>19</v>
      </c>
      <c r="M26" s="17">
        <v>13</v>
      </c>
      <c r="N26" s="17">
        <v>2</v>
      </c>
      <c r="O26" s="18">
        <v>49.688000000000002</v>
      </c>
      <c r="P26" s="17">
        <v>2</v>
      </c>
      <c r="Q26" s="18">
        <v>1600.232</v>
      </c>
      <c r="R26" s="18">
        <v>23218.603999999999</v>
      </c>
      <c r="S26" s="18">
        <v>22506.238000000001</v>
      </c>
      <c r="T26" s="17">
        <v>46</v>
      </c>
      <c r="U26" s="18">
        <v>850.89200000000005</v>
      </c>
      <c r="V26" s="17">
        <v>42</v>
      </c>
      <c r="W26" s="18">
        <v>3684.904</v>
      </c>
      <c r="X26" s="18">
        <v>429.96699999999998</v>
      </c>
      <c r="Y26" s="18">
        <v>3254.9369999999999</v>
      </c>
      <c r="Z26" s="17">
        <v>0</v>
      </c>
      <c r="AA26" s="17">
        <v>0</v>
      </c>
    </row>
    <row r="27" spans="1:27" x14ac:dyDescent="0.25">
      <c r="A27" s="19">
        <v>1710</v>
      </c>
      <c r="B27" s="20" t="s">
        <v>47</v>
      </c>
      <c r="C27" s="17">
        <v>6</v>
      </c>
      <c r="D27" s="17">
        <v>3</v>
      </c>
      <c r="E27" s="17">
        <v>3</v>
      </c>
      <c r="F27" s="17">
        <v>32</v>
      </c>
      <c r="G27" s="17">
        <v>1</v>
      </c>
      <c r="H27" s="17">
        <v>28</v>
      </c>
      <c r="I27" s="17">
        <v>0</v>
      </c>
      <c r="J27" s="18">
        <v>35.020000000000003</v>
      </c>
      <c r="K27" s="18">
        <v>19.72</v>
      </c>
      <c r="L27" s="17">
        <v>18</v>
      </c>
      <c r="M27" s="17">
        <v>12</v>
      </c>
      <c r="N27" s="17">
        <v>1</v>
      </c>
      <c r="O27" s="18">
        <v>37.212000000000003</v>
      </c>
      <c r="P27" s="17">
        <v>2</v>
      </c>
      <c r="Q27" s="18">
        <v>1600.232</v>
      </c>
      <c r="R27" s="18">
        <v>22661.923000000003</v>
      </c>
      <c r="S27" s="18">
        <v>22054.307000000001</v>
      </c>
      <c r="T27" s="17">
        <v>31</v>
      </c>
      <c r="U27" s="18">
        <v>699.82299999999998</v>
      </c>
      <c r="V27" s="17">
        <v>31</v>
      </c>
      <c r="W27" s="18">
        <v>3558.6779999999999</v>
      </c>
      <c r="X27" s="18">
        <v>377.42200000000003</v>
      </c>
      <c r="Y27" s="18">
        <v>3181.2559999999999</v>
      </c>
      <c r="Z27" s="17">
        <v>0</v>
      </c>
      <c r="AA27" s="17">
        <v>0</v>
      </c>
    </row>
    <row r="28" spans="1:27" ht="15.75" x14ac:dyDescent="0.25">
      <c r="A28" s="15">
        <v>1800</v>
      </c>
      <c r="B28" s="16" t="s">
        <v>48</v>
      </c>
      <c r="C28" s="17">
        <v>0</v>
      </c>
      <c r="D28" s="17">
        <v>0</v>
      </c>
      <c r="E28" s="17">
        <v>0</v>
      </c>
      <c r="F28" s="17">
        <v>1</v>
      </c>
      <c r="G28" s="17">
        <v>1</v>
      </c>
      <c r="H28" s="17">
        <v>0</v>
      </c>
      <c r="I28" s="17">
        <v>0</v>
      </c>
      <c r="J28" s="18">
        <v>0</v>
      </c>
      <c r="K28" s="18">
        <v>0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1</v>
      </c>
      <c r="S28" s="18">
        <v>0</v>
      </c>
      <c r="T28" s="17">
        <v>0</v>
      </c>
      <c r="U28" s="18">
        <v>0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20" t="s">
        <v>49</v>
      </c>
      <c r="C29" s="17">
        <v>0</v>
      </c>
      <c r="D29" s="17">
        <v>0</v>
      </c>
      <c r="E29" s="17">
        <v>0</v>
      </c>
      <c r="F29" s="17">
        <v>1</v>
      </c>
      <c r="G29" s="17">
        <v>1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1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16" t="s">
        <v>50</v>
      </c>
      <c r="C30" s="17">
        <v>3</v>
      </c>
      <c r="D30" s="17">
        <v>0</v>
      </c>
      <c r="E30" s="17">
        <v>3</v>
      </c>
      <c r="F30" s="17">
        <v>78</v>
      </c>
      <c r="G30" s="17">
        <v>18</v>
      </c>
      <c r="H30" s="17">
        <v>68</v>
      </c>
      <c r="I30" s="17">
        <v>0</v>
      </c>
      <c r="J30" s="18">
        <v>19.397000000000002</v>
      </c>
      <c r="K30" s="18">
        <v>18.888999999999999</v>
      </c>
      <c r="L30" s="17">
        <v>6</v>
      </c>
      <c r="M30" s="17">
        <v>6</v>
      </c>
      <c r="N30" s="17">
        <v>0</v>
      </c>
      <c r="O30" s="18">
        <v>0</v>
      </c>
      <c r="P30" s="17">
        <v>0</v>
      </c>
      <c r="Q30" s="18">
        <v>0</v>
      </c>
      <c r="R30" s="18">
        <v>5741.4719999999998</v>
      </c>
      <c r="S30" s="18">
        <v>0</v>
      </c>
      <c r="T30" s="17">
        <v>16</v>
      </c>
      <c r="U30" s="18">
        <v>4620.5320000000002</v>
      </c>
      <c r="V30" s="17">
        <v>16</v>
      </c>
      <c r="W30" s="18">
        <v>498.95800000000003</v>
      </c>
      <c r="X30" s="18">
        <v>54.250999999999998</v>
      </c>
      <c r="Y30" s="18">
        <v>444.70699999999999</v>
      </c>
      <c r="Z30" s="17">
        <v>0</v>
      </c>
      <c r="AA30" s="17">
        <v>0</v>
      </c>
    </row>
    <row r="31" spans="1:27" x14ac:dyDescent="0.25">
      <c r="A31" s="19">
        <v>1910</v>
      </c>
      <c r="B31" s="20" t="s">
        <v>49</v>
      </c>
      <c r="C31" s="17">
        <v>3</v>
      </c>
      <c r="D31" s="17">
        <v>0</v>
      </c>
      <c r="E31" s="17">
        <v>3</v>
      </c>
      <c r="F31" s="17">
        <v>78</v>
      </c>
      <c r="G31" s="17">
        <v>18</v>
      </c>
      <c r="H31" s="17">
        <v>68</v>
      </c>
      <c r="I31" s="17">
        <v>0</v>
      </c>
      <c r="J31" s="18">
        <v>19.397000000000002</v>
      </c>
      <c r="K31" s="18">
        <v>18.888999999999999</v>
      </c>
      <c r="L31" s="17">
        <v>6</v>
      </c>
      <c r="M31" s="17">
        <v>6</v>
      </c>
      <c r="N31" s="17">
        <v>0</v>
      </c>
      <c r="O31" s="18">
        <v>0</v>
      </c>
      <c r="P31" s="17">
        <v>0</v>
      </c>
      <c r="Q31" s="18">
        <v>0</v>
      </c>
      <c r="R31" s="18">
        <v>5741.4719999999998</v>
      </c>
      <c r="S31" s="18">
        <v>0</v>
      </c>
      <c r="T31" s="17">
        <v>16</v>
      </c>
      <c r="U31" s="18">
        <v>4620.5320000000002</v>
      </c>
      <c r="V31" s="17">
        <v>16</v>
      </c>
      <c r="W31" s="18">
        <v>498.95800000000003</v>
      </c>
      <c r="X31" s="18">
        <v>54.250999999999998</v>
      </c>
      <c r="Y31" s="18">
        <v>444.70699999999999</v>
      </c>
      <c r="Z31" s="17">
        <v>0</v>
      </c>
      <c r="AA31" s="17">
        <v>0</v>
      </c>
    </row>
    <row r="32" spans="1:27" ht="15.75" x14ac:dyDescent="0.25">
      <c r="A32" s="15">
        <v>2000</v>
      </c>
      <c r="B32" s="16" t="s">
        <v>51</v>
      </c>
      <c r="C32" s="17">
        <v>51</v>
      </c>
      <c r="D32" s="17">
        <v>2</v>
      </c>
      <c r="E32" s="17">
        <v>49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8">
        <v>0</v>
      </c>
      <c r="L32" s="17">
        <v>33</v>
      </c>
      <c r="M32" s="17">
        <v>21</v>
      </c>
      <c r="N32" s="17">
        <v>0</v>
      </c>
      <c r="O32" s="18">
        <v>0</v>
      </c>
      <c r="P32" s="17">
        <v>0</v>
      </c>
      <c r="Q32" s="18">
        <v>0</v>
      </c>
      <c r="R32" s="18">
        <v>1877.89</v>
      </c>
      <c r="S32" s="18">
        <v>1877.89</v>
      </c>
      <c r="T32" s="17">
        <v>0</v>
      </c>
      <c r="U32" s="18">
        <v>0</v>
      </c>
      <c r="V32" s="17">
        <v>0</v>
      </c>
      <c r="W32" s="18">
        <v>6.4550000000000001</v>
      </c>
      <c r="X32" s="18">
        <v>0</v>
      </c>
      <c r="Y32" s="18">
        <v>6.4550000000000001</v>
      </c>
      <c r="Z32" s="17">
        <v>0</v>
      </c>
      <c r="AA32" s="17">
        <v>0</v>
      </c>
    </row>
  </sheetData>
  <mergeCells count="35">
    <mergeCell ref="W3:Y3"/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J1:K2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D3:D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C14" sqref="AC14"/>
    </sheetView>
  </sheetViews>
  <sheetFormatPr defaultRowHeight="15" x14ac:dyDescent="0.25"/>
  <cols>
    <col min="2" max="2" width="29.85546875" customWidth="1"/>
    <col min="18" max="18" width="12.42578125" bestFit="1" customWidth="1"/>
    <col min="21" max="21" width="12.42578125" bestFit="1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1">
        <v>1000</v>
      </c>
      <c r="B6" s="12" t="s">
        <v>52</v>
      </c>
      <c r="C6" s="13">
        <v>599</v>
      </c>
      <c r="D6" s="13">
        <v>0</v>
      </c>
      <c r="E6" s="13">
        <v>599</v>
      </c>
      <c r="F6" s="13">
        <v>913</v>
      </c>
      <c r="G6" s="13">
        <v>15</v>
      </c>
      <c r="H6" s="13">
        <v>863</v>
      </c>
      <c r="I6" s="13">
        <v>0</v>
      </c>
      <c r="J6" s="13">
        <v>212.126</v>
      </c>
      <c r="K6" s="13">
        <v>209.92400000000001</v>
      </c>
      <c r="L6" s="13">
        <v>8</v>
      </c>
      <c r="M6" s="13">
        <v>0</v>
      </c>
      <c r="N6" s="13">
        <v>5</v>
      </c>
      <c r="O6" s="13">
        <v>2094.7689999999998</v>
      </c>
      <c r="P6" s="13">
        <v>12</v>
      </c>
      <c r="Q6" s="13">
        <v>2545.3609999999999</v>
      </c>
      <c r="R6" s="14">
        <v>5005.2030000000004</v>
      </c>
      <c r="S6" s="13">
        <v>1792.943</v>
      </c>
      <c r="T6" s="13">
        <v>110</v>
      </c>
      <c r="U6" s="28">
        <v>4772.6049999999996</v>
      </c>
      <c r="V6" s="27">
        <v>93</v>
      </c>
      <c r="W6" s="28">
        <v>3130.4369999999999</v>
      </c>
      <c r="X6" s="28">
        <v>2952.89</v>
      </c>
      <c r="Y6" s="28">
        <v>177.547</v>
      </c>
      <c r="Z6" s="27">
        <v>0</v>
      </c>
      <c r="AA6" s="27">
        <v>0</v>
      </c>
    </row>
    <row r="7" spans="1:27" ht="15.75" x14ac:dyDescent="0.25">
      <c r="A7" s="15">
        <v>1100</v>
      </c>
      <c r="B7" s="16" t="s">
        <v>74</v>
      </c>
      <c r="C7" s="17">
        <v>53</v>
      </c>
      <c r="D7" s="17">
        <v>0</v>
      </c>
      <c r="E7" s="17">
        <v>53</v>
      </c>
      <c r="F7" s="17">
        <v>49</v>
      </c>
      <c r="G7" s="17">
        <v>0</v>
      </c>
      <c r="H7" s="17">
        <v>41</v>
      </c>
      <c r="I7" s="17">
        <v>0</v>
      </c>
      <c r="J7" s="17">
        <v>5.1849999999999996</v>
      </c>
      <c r="K7" s="17">
        <v>4.59</v>
      </c>
      <c r="L7" s="17">
        <v>1</v>
      </c>
      <c r="M7" s="17">
        <v>0</v>
      </c>
      <c r="N7" s="17">
        <v>1</v>
      </c>
      <c r="O7" s="17">
        <v>2024.5840000000001</v>
      </c>
      <c r="P7" s="17">
        <v>2</v>
      </c>
      <c r="Q7" s="17">
        <v>2135.4839999999999</v>
      </c>
      <c r="R7" s="17">
        <v>575.24599999999998</v>
      </c>
      <c r="S7" s="17">
        <v>0</v>
      </c>
      <c r="T7" s="17">
        <v>17</v>
      </c>
      <c r="U7" s="17">
        <v>575.51599999999996</v>
      </c>
      <c r="V7" s="17">
        <v>16</v>
      </c>
      <c r="W7" s="66">
        <v>703.04499999999996</v>
      </c>
      <c r="X7" s="17">
        <v>703.04499999999996</v>
      </c>
      <c r="Y7" s="18">
        <v>0</v>
      </c>
      <c r="Z7" s="17">
        <v>0</v>
      </c>
      <c r="AA7" s="17">
        <v>0</v>
      </c>
    </row>
    <row r="8" spans="1:27" ht="15.75" x14ac:dyDescent="0.25">
      <c r="A8" s="19">
        <v>1110</v>
      </c>
      <c r="B8" s="20" t="s">
        <v>29</v>
      </c>
      <c r="C8" s="17">
        <v>20</v>
      </c>
      <c r="D8" s="17">
        <v>0</v>
      </c>
      <c r="E8" s="17">
        <v>20</v>
      </c>
      <c r="F8" s="17">
        <v>3</v>
      </c>
      <c r="G8" s="17">
        <v>0</v>
      </c>
      <c r="H8" s="17">
        <v>2</v>
      </c>
      <c r="I8" s="17">
        <v>0</v>
      </c>
      <c r="J8" s="17">
        <v>0.27200000000000002</v>
      </c>
      <c r="K8" s="17">
        <v>0.13600000000000001</v>
      </c>
      <c r="L8" s="17">
        <v>1</v>
      </c>
      <c r="M8" s="17">
        <v>0</v>
      </c>
      <c r="N8" s="17">
        <v>1</v>
      </c>
      <c r="O8" s="17">
        <v>2024.5840000000001</v>
      </c>
      <c r="P8" s="17">
        <v>1</v>
      </c>
      <c r="Q8" s="17">
        <v>2024.5840000000001</v>
      </c>
      <c r="R8" s="17">
        <v>195.72499999999999</v>
      </c>
      <c r="S8" s="17">
        <v>0</v>
      </c>
      <c r="T8" s="17">
        <v>4</v>
      </c>
      <c r="U8" s="17">
        <v>195.72499999999999</v>
      </c>
      <c r="V8" s="17">
        <v>4</v>
      </c>
      <c r="W8" s="18">
        <v>243.7</v>
      </c>
      <c r="X8" s="18">
        <v>243.7</v>
      </c>
      <c r="Y8" s="17">
        <v>0</v>
      </c>
      <c r="Z8" s="17">
        <v>0</v>
      </c>
      <c r="AA8" s="17">
        <v>0</v>
      </c>
    </row>
    <row r="9" spans="1:27" x14ac:dyDescent="0.25">
      <c r="A9" s="19">
        <v>1120</v>
      </c>
      <c r="B9" s="20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</row>
    <row r="10" spans="1:27" x14ac:dyDescent="0.25">
      <c r="A10" s="19">
        <v>1121</v>
      </c>
      <c r="B10" s="21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0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x14ac:dyDescent="0.25">
      <c r="A12" s="19">
        <v>1130</v>
      </c>
      <c r="B12" s="49" t="s">
        <v>32</v>
      </c>
      <c r="C12" s="17">
        <v>33</v>
      </c>
      <c r="D12" s="17">
        <v>0</v>
      </c>
      <c r="E12" s="17">
        <v>33</v>
      </c>
      <c r="F12" s="17">
        <v>46</v>
      </c>
      <c r="G12" s="17">
        <v>0</v>
      </c>
      <c r="H12" s="17">
        <v>39</v>
      </c>
      <c r="I12" s="17">
        <v>0</v>
      </c>
      <c r="J12" s="17">
        <v>4.9130000000000003</v>
      </c>
      <c r="K12" s="17">
        <v>4.4539999999999997</v>
      </c>
      <c r="L12" s="17">
        <v>0</v>
      </c>
      <c r="M12" s="17">
        <v>0</v>
      </c>
      <c r="N12" s="17">
        <v>0</v>
      </c>
      <c r="O12" s="17">
        <v>0</v>
      </c>
      <c r="P12" s="17">
        <v>1</v>
      </c>
      <c r="Q12" s="17">
        <v>110.9</v>
      </c>
      <c r="R12" s="17">
        <v>379.52100000000002</v>
      </c>
      <c r="S12" s="17">
        <v>0</v>
      </c>
      <c r="T12" s="17">
        <v>13</v>
      </c>
      <c r="U12" s="17">
        <v>379.791</v>
      </c>
      <c r="V12" s="17">
        <v>12</v>
      </c>
      <c r="W12" s="66">
        <v>459.34500000000003</v>
      </c>
      <c r="X12" s="17">
        <v>459.34500000000003</v>
      </c>
      <c r="Y12" s="18">
        <v>0</v>
      </c>
      <c r="Z12" s="17">
        <v>0</v>
      </c>
      <c r="AA12" s="17">
        <v>0</v>
      </c>
    </row>
    <row r="13" spans="1:27" ht="28.5" x14ac:dyDescent="0.25">
      <c r="A13" s="15">
        <v>1200</v>
      </c>
      <c r="B13" s="22" t="s">
        <v>33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24.795999999999999</v>
      </c>
      <c r="S13" s="17">
        <v>0</v>
      </c>
      <c r="T13" s="17">
        <v>3</v>
      </c>
      <c r="U13" s="17">
        <v>24.795999999999999</v>
      </c>
      <c r="V13" s="17">
        <v>3</v>
      </c>
      <c r="W13" s="17">
        <v>32.957999999999998</v>
      </c>
      <c r="X13" s="17">
        <v>32.957999999999998</v>
      </c>
      <c r="Y13" s="17">
        <v>0</v>
      </c>
      <c r="Z13" s="17">
        <v>0</v>
      </c>
      <c r="AA13" s="17">
        <v>0</v>
      </c>
    </row>
    <row r="14" spans="1:27" ht="25.5" x14ac:dyDescent="0.25">
      <c r="A14" s="19">
        <v>1210</v>
      </c>
      <c r="B14" s="49" t="s">
        <v>34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24.795999999999999</v>
      </c>
      <c r="S14" s="17">
        <v>0</v>
      </c>
      <c r="T14" s="17">
        <v>3</v>
      </c>
      <c r="U14" s="17">
        <v>24.795999999999999</v>
      </c>
      <c r="V14" s="17">
        <v>3</v>
      </c>
      <c r="W14" s="17">
        <v>32.957999999999998</v>
      </c>
      <c r="X14" s="17">
        <v>32.957999999999998</v>
      </c>
      <c r="Y14" s="17">
        <v>0</v>
      </c>
      <c r="Z14" s="17">
        <v>0</v>
      </c>
      <c r="AA14" s="17">
        <v>0</v>
      </c>
    </row>
    <row r="15" spans="1:27" x14ac:dyDescent="0.25">
      <c r="A15" s="19">
        <v>1211</v>
      </c>
      <c r="B15" s="50" t="s">
        <v>35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24.795999999999999</v>
      </c>
      <c r="S15" s="17">
        <v>0</v>
      </c>
      <c r="T15" s="17">
        <v>3</v>
      </c>
      <c r="U15" s="17">
        <v>24.795999999999999</v>
      </c>
      <c r="V15" s="17">
        <v>3</v>
      </c>
      <c r="W15" s="17">
        <v>32.957999999999998</v>
      </c>
      <c r="X15" s="17">
        <v>32.957999999999998</v>
      </c>
      <c r="Y15" s="17">
        <v>0</v>
      </c>
      <c r="Z15" s="17">
        <v>0</v>
      </c>
      <c r="AA15" s="17">
        <v>0</v>
      </c>
    </row>
    <row r="16" spans="1:27" x14ac:dyDescent="0.25">
      <c r="A16" s="19">
        <v>1212</v>
      </c>
      <c r="B16" s="50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</row>
    <row r="17" spans="1:27" x14ac:dyDescent="0.25">
      <c r="A17" s="19">
        <v>1220</v>
      </c>
      <c r="B17" s="49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22" t="s">
        <v>38</v>
      </c>
      <c r="C18" s="17">
        <v>55</v>
      </c>
      <c r="D18" s="17">
        <v>0</v>
      </c>
      <c r="E18" s="17">
        <v>55</v>
      </c>
      <c r="F18" s="17">
        <v>52</v>
      </c>
      <c r="G18" s="17">
        <v>0</v>
      </c>
      <c r="H18" s="17">
        <v>50</v>
      </c>
      <c r="I18" s="17">
        <v>0</v>
      </c>
      <c r="J18" s="17">
        <v>16.524000000000001</v>
      </c>
      <c r="K18" s="17">
        <v>14.195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0</v>
      </c>
      <c r="R18" s="17">
        <v>1066.999</v>
      </c>
      <c r="S18" s="17">
        <v>0</v>
      </c>
      <c r="T18" s="17">
        <v>19</v>
      </c>
      <c r="U18" s="17">
        <v>2512.873</v>
      </c>
      <c r="V18" s="17">
        <v>17</v>
      </c>
      <c r="W18" s="17">
        <v>584.995</v>
      </c>
      <c r="X18" s="17">
        <v>584.995</v>
      </c>
      <c r="Y18" s="17">
        <v>0</v>
      </c>
      <c r="Z18" s="17">
        <v>0</v>
      </c>
      <c r="AA18" s="17">
        <v>0</v>
      </c>
    </row>
    <row r="19" spans="1:27" ht="15.75" x14ac:dyDescent="0.25">
      <c r="A19" s="15">
        <v>1400</v>
      </c>
      <c r="B19" s="22" t="s">
        <v>39</v>
      </c>
      <c r="C19" s="17">
        <v>44</v>
      </c>
      <c r="D19" s="17">
        <v>0</v>
      </c>
      <c r="E19" s="17">
        <v>44</v>
      </c>
      <c r="F19" s="17">
        <v>7</v>
      </c>
      <c r="G19" s="17">
        <v>0</v>
      </c>
      <c r="H19" s="17">
        <v>7</v>
      </c>
      <c r="I19" s="17">
        <v>0</v>
      </c>
      <c r="J19" s="17">
        <v>2.0739999999999998</v>
      </c>
      <c r="K19" s="17">
        <v>1.054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1.2010000000000001</v>
      </c>
      <c r="S19" s="17">
        <v>0</v>
      </c>
      <c r="T19" s="17">
        <v>1</v>
      </c>
      <c r="U19" s="17">
        <v>1.2010000000000001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</row>
    <row r="20" spans="1:27" ht="15.75" x14ac:dyDescent="0.25">
      <c r="A20" s="15">
        <v>1500</v>
      </c>
      <c r="B20" s="22" t="s">
        <v>40</v>
      </c>
      <c r="C20" s="17">
        <v>1</v>
      </c>
      <c r="D20" s="17">
        <v>0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1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22.242000000000001</v>
      </c>
      <c r="S20" s="17">
        <v>0</v>
      </c>
      <c r="T20" s="17">
        <v>1</v>
      </c>
      <c r="U20" s="17">
        <v>22.242000000000001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</row>
    <row r="21" spans="1:27" ht="44.25" x14ac:dyDescent="0.25">
      <c r="A21" s="15">
        <v>1600</v>
      </c>
      <c r="B21" s="22" t="s">
        <v>41</v>
      </c>
      <c r="C21" s="17">
        <v>135</v>
      </c>
      <c r="D21" s="17">
        <v>0</v>
      </c>
      <c r="E21" s="17">
        <v>135</v>
      </c>
      <c r="F21" s="17">
        <v>358</v>
      </c>
      <c r="G21" s="17">
        <v>0</v>
      </c>
      <c r="H21" s="17">
        <v>325</v>
      </c>
      <c r="I21" s="17">
        <v>0</v>
      </c>
      <c r="J21" s="17">
        <v>113.42400000000001</v>
      </c>
      <c r="K21" s="17">
        <v>110.99299999999999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</row>
    <row r="22" spans="1:27" x14ac:dyDescent="0.25">
      <c r="A22" s="19">
        <v>1610</v>
      </c>
      <c r="B22" s="49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</row>
    <row r="23" spans="1:27" x14ac:dyDescent="0.25">
      <c r="A23" s="19">
        <v>1620</v>
      </c>
      <c r="B23" s="49" t="s">
        <v>43</v>
      </c>
      <c r="C23" s="17">
        <v>135</v>
      </c>
      <c r="D23" s="17">
        <v>0</v>
      </c>
      <c r="E23" s="17">
        <v>135</v>
      </c>
      <c r="F23" s="17">
        <v>358</v>
      </c>
      <c r="G23" s="17">
        <v>0</v>
      </c>
      <c r="H23" s="66">
        <v>325</v>
      </c>
      <c r="I23" s="17">
        <v>0</v>
      </c>
      <c r="J23" s="17">
        <v>113.42400000000001</v>
      </c>
      <c r="K23" s="17">
        <v>110.99299999999999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49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x14ac:dyDescent="0.25">
      <c r="A25" s="19">
        <v>1640</v>
      </c>
      <c r="B25" s="49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22" t="s">
        <v>46</v>
      </c>
      <c r="C26" s="17">
        <v>115</v>
      </c>
      <c r="D26" s="17">
        <v>0</v>
      </c>
      <c r="E26" s="17">
        <v>115</v>
      </c>
      <c r="F26" s="17">
        <v>188</v>
      </c>
      <c r="G26" s="17">
        <v>12</v>
      </c>
      <c r="H26" s="17">
        <v>182</v>
      </c>
      <c r="I26" s="17">
        <v>0</v>
      </c>
      <c r="J26" s="17">
        <v>45.526000000000003</v>
      </c>
      <c r="K26" s="17">
        <v>38.045999999999999</v>
      </c>
      <c r="L26" s="17">
        <v>2</v>
      </c>
      <c r="M26" s="17">
        <v>0</v>
      </c>
      <c r="N26" s="17">
        <v>4</v>
      </c>
      <c r="O26" s="17">
        <v>70.185000000000002</v>
      </c>
      <c r="P26" s="17">
        <v>8</v>
      </c>
      <c r="Q26" s="17">
        <v>363.37700000000001</v>
      </c>
      <c r="R26" s="17">
        <v>1461.25</v>
      </c>
      <c r="S26" s="17">
        <v>0</v>
      </c>
      <c r="T26" s="17">
        <v>67</v>
      </c>
      <c r="U26" s="17">
        <v>1575.451</v>
      </c>
      <c r="V26" s="17">
        <v>54</v>
      </c>
      <c r="W26" s="17">
        <v>1628.9639999999999</v>
      </c>
      <c r="X26" s="17">
        <v>1591.16</v>
      </c>
      <c r="Y26" s="17">
        <v>37.804000000000002</v>
      </c>
      <c r="Z26" s="17">
        <v>0</v>
      </c>
      <c r="AA26" s="17">
        <v>0</v>
      </c>
    </row>
    <row r="27" spans="1:27" x14ac:dyDescent="0.25">
      <c r="A27" s="19">
        <v>1710</v>
      </c>
      <c r="B27" s="49" t="s">
        <v>47</v>
      </c>
      <c r="C27" s="17">
        <v>6</v>
      </c>
      <c r="D27" s="17">
        <v>0</v>
      </c>
      <c r="E27" s="17">
        <v>6</v>
      </c>
      <c r="F27" s="17">
        <v>14</v>
      </c>
      <c r="G27" s="17">
        <v>0</v>
      </c>
      <c r="H27" s="17">
        <v>14</v>
      </c>
      <c r="I27" s="17">
        <v>0</v>
      </c>
      <c r="J27" s="17">
        <v>7.48</v>
      </c>
      <c r="K27" s="17">
        <v>6.97</v>
      </c>
      <c r="L27" s="17">
        <v>0</v>
      </c>
      <c r="M27" s="17">
        <v>0</v>
      </c>
      <c r="N27" s="17">
        <v>2</v>
      </c>
      <c r="O27" s="17">
        <v>0</v>
      </c>
      <c r="P27" s="17">
        <v>5</v>
      </c>
      <c r="Q27" s="17">
        <v>0</v>
      </c>
      <c r="R27" s="17">
        <v>33.475000000000001</v>
      </c>
      <c r="S27" s="17">
        <v>0</v>
      </c>
      <c r="T27" s="17">
        <v>7</v>
      </c>
      <c r="U27" s="17">
        <v>47.442</v>
      </c>
      <c r="V27" s="17">
        <v>10</v>
      </c>
      <c r="W27" s="17">
        <v>469.87099999999998</v>
      </c>
      <c r="X27" s="17">
        <v>461.52699999999999</v>
      </c>
      <c r="Y27" s="17">
        <v>8.3710000000000004</v>
      </c>
      <c r="Z27" s="17">
        <v>0</v>
      </c>
      <c r="AA27" s="17">
        <v>0</v>
      </c>
    </row>
    <row r="28" spans="1:27" ht="15.75" x14ac:dyDescent="0.25">
      <c r="A28" s="15">
        <v>1800</v>
      </c>
      <c r="B28" s="22" t="s">
        <v>48</v>
      </c>
      <c r="C28" s="17">
        <v>35</v>
      </c>
      <c r="D28" s="17">
        <v>0</v>
      </c>
      <c r="E28" s="17">
        <v>35</v>
      </c>
      <c r="F28" s="17">
        <v>21</v>
      </c>
      <c r="G28" s="17">
        <v>1</v>
      </c>
      <c r="H28" s="17">
        <v>21</v>
      </c>
      <c r="I28" s="17">
        <v>0</v>
      </c>
      <c r="J28" s="17">
        <v>8.6530000000000005</v>
      </c>
      <c r="K28" s="17">
        <v>21.913</v>
      </c>
      <c r="L28" s="17">
        <v>2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8">
        <v>32</v>
      </c>
      <c r="S28" s="17">
        <v>0</v>
      </c>
      <c r="T28" s="17">
        <v>1</v>
      </c>
      <c r="U28" s="18">
        <v>32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</row>
    <row r="29" spans="1:27" x14ac:dyDescent="0.25">
      <c r="A29" s="19">
        <v>1810</v>
      </c>
      <c r="B29" s="49" t="s">
        <v>49</v>
      </c>
      <c r="C29" s="17">
        <v>27</v>
      </c>
      <c r="D29" s="17">
        <v>0</v>
      </c>
      <c r="E29" s="17">
        <v>27</v>
      </c>
      <c r="F29" s="17">
        <v>20</v>
      </c>
      <c r="G29" s="17">
        <v>1</v>
      </c>
      <c r="H29" s="17">
        <v>20</v>
      </c>
      <c r="I29" s="17">
        <v>0</v>
      </c>
      <c r="J29" s="17">
        <v>4.9130000000000003</v>
      </c>
      <c r="K29" s="17">
        <v>12.053000000000001</v>
      </c>
      <c r="L29" s="17">
        <v>2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8">
        <v>32</v>
      </c>
      <c r="S29" s="17">
        <v>0</v>
      </c>
      <c r="T29" s="17">
        <v>1</v>
      </c>
      <c r="U29" s="18">
        <v>32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22" t="s">
        <v>50</v>
      </c>
      <c r="C30" s="17">
        <v>124</v>
      </c>
      <c r="D30" s="17">
        <v>0</v>
      </c>
      <c r="E30" s="17">
        <v>124</v>
      </c>
      <c r="F30" s="17">
        <v>238</v>
      </c>
      <c r="G30" s="17">
        <v>2</v>
      </c>
      <c r="H30" s="17">
        <v>237</v>
      </c>
      <c r="I30" s="17">
        <v>0</v>
      </c>
      <c r="J30" s="17">
        <v>20.74</v>
      </c>
      <c r="K30" s="17">
        <v>19.132999999999999</v>
      </c>
      <c r="L30" s="17">
        <v>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1199.6659999999999</v>
      </c>
      <c r="S30" s="17">
        <v>1171.1400000000001</v>
      </c>
      <c r="T30" s="17">
        <v>1</v>
      </c>
      <c r="U30" s="17">
        <v>28.526</v>
      </c>
      <c r="V30" s="17">
        <v>2</v>
      </c>
      <c r="W30" s="17">
        <v>67.05</v>
      </c>
      <c r="X30" s="17">
        <v>40.731999999999999</v>
      </c>
      <c r="Y30" s="17">
        <v>26.318000000000001</v>
      </c>
      <c r="Z30" s="17">
        <v>0</v>
      </c>
      <c r="AA30" s="17">
        <v>0</v>
      </c>
    </row>
    <row r="31" spans="1:27" x14ac:dyDescent="0.25">
      <c r="A31" s="19">
        <v>1910</v>
      </c>
      <c r="B31" s="49" t="s">
        <v>49</v>
      </c>
      <c r="C31" s="17">
        <v>113</v>
      </c>
      <c r="D31" s="17">
        <v>0</v>
      </c>
      <c r="E31" s="17">
        <v>113</v>
      </c>
      <c r="F31" s="17">
        <v>192</v>
      </c>
      <c r="G31" s="17">
        <v>2</v>
      </c>
      <c r="H31" s="17">
        <v>190</v>
      </c>
      <c r="I31" s="17">
        <v>0</v>
      </c>
      <c r="J31" s="17">
        <v>16.643000000000001</v>
      </c>
      <c r="K31" s="17">
        <v>15.597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28.526</v>
      </c>
      <c r="S31" s="17">
        <v>0</v>
      </c>
      <c r="T31" s="17">
        <v>1</v>
      </c>
      <c r="U31" s="17">
        <v>28.526</v>
      </c>
      <c r="V31" s="17">
        <v>1</v>
      </c>
      <c r="W31" s="17">
        <v>26.318000000000001</v>
      </c>
      <c r="X31" s="17">
        <v>0</v>
      </c>
      <c r="Y31" s="17">
        <v>26.318000000000001</v>
      </c>
      <c r="Z31" s="17">
        <v>0</v>
      </c>
      <c r="AA31" s="17">
        <v>0</v>
      </c>
    </row>
    <row r="32" spans="1:27" ht="15.75" x14ac:dyDescent="0.25">
      <c r="A32" s="15">
        <v>2000</v>
      </c>
      <c r="B32" s="22" t="s">
        <v>51</v>
      </c>
      <c r="C32" s="17">
        <v>37</v>
      </c>
      <c r="D32" s="17">
        <v>0</v>
      </c>
      <c r="E32" s="17">
        <v>37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1</v>
      </c>
      <c r="M32" s="17">
        <v>0</v>
      </c>
      <c r="N32" s="17">
        <v>0</v>
      </c>
      <c r="O32" s="17">
        <v>0</v>
      </c>
      <c r="P32" s="17">
        <v>1</v>
      </c>
      <c r="Q32" s="17">
        <v>46.5</v>
      </c>
      <c r="R32" s="17">
        <v>621.803</v>
      </c>
      <c r="S32" s="17">
        <v>621.803</v>
      </c>
      <c r="T32" s="17">
        <v>0</v>
      </c>
      <c r="U32" s="17">
        <v>0</v>
      </c>
      <c r="V32" s="17">
        <v>1</v>
      </c>
      <c r="W32" s="17">
        <v>113.425</v>
      </c>
      <c r="X32" s="17">
        <v>0</v>
      </c>
      <c r="Y32" s="17">
        <v>113.425</v>
      </c>
      <c r="Z32" s="17">
        <v>0</v>
      </c>
      <c r="AA32" s="17">
        <v>0</v>
      </c>
    </row>
  </sheetData>
  <mergeCells count="35">
    <mergeCell ref="W3:Y3"/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J1:K2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D3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D14" sqref="AD14"/>
    </sheetView>
  </sheetViews>
  <sheetFormatPr defaultRowHeight="15" x14ac:dyDescent="0.25"/>
  <cols>
    <col min="2" max="2" width="33.285156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1">
        <v>1000</v>
      </c>
      <c r="B6" s="12" t="s">
        <v>52</v>
      </c>
      <c r="C6" s="13">
        <v>0</v>
      </c>
      <c r="D6" s="13">
        <v>0</v>
      </c>
      <c r="E6" s="13">
        <v>0</v>
      </c>
      <c r="F6" s="13">
        <v>3</v>
      </c>
      <c r="G6" s="13">
        <v>0</v>
      </c>
      <c r="H6" s="13">
        <v>3</v>
      </c>
      <c r="I6" s="13">
        <v>0</v>
      </c>
      <c r="J6" s="14">
        <v>1.53</v>
      </c>
      <c r="K6" s="14">
        <v>1.53</v>
      </c>
      <c r="L6" s="13">
        <v>41</v>
      </c>
      <c r="M6" s="13">
        <v>41</v>
      </c>
      <c r="N6" s="13">
        <v>20</v>
      </c>
      <c r="O6" s="14">
        <v>762.68200000000002</v>
      </c>
      <c r="P6" s="13">
        <v>10</v>
      </c>
      <c r="Q6" s="14">
        <v>366.86900000000003</v>
      </c>
      <c r="R6" s="14">
        <v>382.85699999999997</v>
      </c>
      <c r="S6" s="14">
        <v>0</v>
      </c>
      <c r="T6" s="13">
        <v>4</v>
      </c>
      <c r="U6" s="14">
        <v>382.85699999999997</v>
      </c>
      <c r="V6" s="13">
        <v>10</v>
      </c>
      <c r="W6" s="14">
        <v>378.33956000000001</v>
      </c>
      <c r="X6" s="14">
        <v>85.423000000000002</v>
      </c>
      <c r="Y6" s="14">
        <v>292.91656</v>
      </c>
      <c r="Z6" s="13">
        <v>0</v>
      </c>
      <c r="AA6" s="13">
        <v>1</v>
      </c>
    </row>
    <row r="7" spans="1:27" ht="15.75" x14ac:dyDescent="0.25">
      <c r="A7" s="15">
        <v>1100</v>
      </c>
      <c r="B7" s="22" t="s">
        <v>74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18">
        <v>0</v>
      </c>
      <c r="L7" s="17">
        <v>0</v>
      </c>
      <c r="M7" s="17">
        <v>0</v>
      </c>
      <c r="N7" s="17">
        <v>2</v>
      </c>
      <c r="O7" s="18">
        <v>133.83199999999999</v>
      </c>
      <c r="P7" s="17">
        <v>0</v>
      </c>
      <c r="Q7" s="18">
        <v>0</v>
      </c>
      <c r="R7" s="18">
        <v>348.66199999999998</v>
      </c>
      <c r="S7" s="18">
        <v>0</v>
      </c>
      <c r="T7" s="17">
        <v>2</v>
      </c>
      <c r="U7" s="18">
        <v>348.66199999999998</v>
      </c>
      <c r="V7" s="17">
        <v>5</v>
      </c>
      <c r="W7" s="18">
        <v>71.832999999999998</v>
      </c>
      <c r="X7" s="18">
        <v>51.832999999999998</v>
      </c>
      <c r="Y7" s="18">
        <v>20</v>
      </c>
      <c r="Z7" s="17">
        <v>0</v>
      </c>
      <c r="AA7" s="17">
        <v>1</v>
      </c>
    </row>
    <row r="8" spans="1:27" ht="15.75" x14ac:dyDescent="0.25">
      <c r="A8" s="19">
        <v>1110</v>
      </c>
      <c r="B8" s="49" t="s">
        <v>29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18">
        <v>0</v>
      </c>
      <c r="L8" s="17">
        <v>0</v>
      </c>
      <c r="M8" s="17">
        <v>0</v>
      </c>
      <c r="N8" s="17">
        <v>2</v>
      </c>
      <c r="O8" s="18">
        <v>133.83199999999999</v>
      </c>
      <c r="P8" s="17">
        <v>0</v>
      </c>
      <c r="Q8" s="18">
        <v>0</v>
      </c>
      <c r="R8" s="18">
        <v>348.66199999999998</v>
      </c>
      <c r="S8" s="18">
        <v>0</v>
      </c>
      <c r="T8" s="17">
        <v>2</v>
      </c>
      <c r="U8" s="18">
        <v>348.66199999999998</v>
      </c>
      <c r="V8" s="17">
        <v>4</v>
      </c>
      <c r="W8" s="18">
        <v>51.832999999999998</v>
      </c>
      <c r="X8" s="18">
        <v>51.832999999999998</v>
      </c>
      <c r="Y8" s="18">
        <v>0</v>
      </c>
      <c r="Z8" s="17">
        <v>0</v>
      </c>
      <c r="AA8" s="17">
        <v>1</v>
      </c>
    </row>
    <row r="9" spans="1:27" x14ac:dyDescent="0.25">
      <c r="A9" s="19">
        <v>1120</v>
      </c>
      <c r="B9" s="49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0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0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49" t="s">
        <v>32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1</v>
      </c>
      <c r="W12" s="18">
        <v>20</v>
      </c>
      <c r="X12" s="18">
        <v>0</v>
      </c>
      <c r="Y12" s="18">
        <v>20</v>
      </c>
      <c r="Z12" s="17">
        <v>0</v>
      </c>
      <c r="AA12" s="17">
        <v>0</v>
      </c>
    </row>
    <row r="13" spans="1:27" ht="28.5" x14ac:dyDescent="0.25">
      <c r="A13" s="15">
        <v>1200</v>
      </c>
      <c r="B13" s="22" t="s">
        <v>33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3">
        <v>0</v>
      </c>
      <c r="M13" s="23">
        <v>0</v>
      </c>
      <c r="N13" s="23">
        <v>0</v>
      </c>
      <c r="O13" s="24">
        <v>0</v>
      </c>
      <c r="P13" s="23">
        <v>0</v>
      </c>
      <c r="Q13" s="24">
        <v>0</v>
      </c>
      <c r="R13" s="24">
        <v>0</v>
      </c>
      <c r="S13" s="24">
        <v>0</v>
      </c>
      <c r="T13" s="23">
        <v>0</v>
      </c>
      <c r="U13" s="24">
        <v>0</v>
      </c>
      <c r="V13" s="23">
        <v>1</v>
      </c>
      <c r="W13" s="24">
        <v>54.743560000000002</v>
      </c>
      <c r="X13" s="24">
        <v>0</v>
      </c>
      <c r="Y13" s="24">
        <v>54.743560000000002</v>
      </c>
      <c r="Z13" s="23">
        <v>0</v>
      </c>
      <c r="AA13" s="23">
        <v>0</v>
      </c>
    </row>
    <row r="14" spans="1:27" ht="25.5" x14ac:dyDescent="0.25">
      <c r="A14" s="19">
        <v>1210</v>
      </c>
      <c r="B14" s="49" t="s">
        <v>34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0</v>
      </c>
      <c r="K14" s="18">
        <v>0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</v>
      </c>
      <c r="S14" s="18">
        <v>0</v>
      </c>
      <c r="T14" s="17">
        <v>0</v>
      </c>
      <c r="U14" s="18">
        <v>0</v>
      </c>
      <c r="V14" s="17">
        <v>1</v>
      </c>
      <c r="W14" s="18">
        <v>54.743560000000002</v>
      </c>
      <c r="X14" s="18">
        <v>0</v>
      </c>
      <c r="Y14" s="18">
        <v>54.743560000000002</v>
      </c>
      <c r="Z14" s="17">
        <v>0</v>
      </c>
      <c r="AA14" s="17">
        <v>0</v>
      </c>
    </row>
    <row r="15" spans="1:27" x14ac:dyDescent="0.25">
      <c r="A15" s="19">
        <v>1211</v>
      </c>
      <c r="B15" s="50" t="s">
        <v>35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8">
        <v>0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0</v>
      </c>
      <c r="S15" s="18">
        <v>0</v>
      </c>
      <c r="T15" s="17">
        <v>0</v>
      </c>
      <c r="U15" s="18">
        <v>0</v>
      </c>
      <c r="V15" s="17">
        <v>1</v>
      </c>
      <c r="W15" s="18">
        <v>54.743560000000002</v>
      </c>
      <c r="X15" s="18">
        <v>0</v>
      </c>
      <c r="Y15" s="18">
        <v>54.743560000000002</v>
      </c>
      <c r="Z15" s="17">
        <v>0</v>
      </c>
      <c r="AA15" s="17">
        <v>0</v>
      </c>
    </row>
    <row r="16" spans="1:27" x14ac:dyDescent="0.25">
      <c r="A16" s="19">
        <v>1212</v>
      </c>
      <c r="B16" s="50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49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22" t="s">
        <v>38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v>0</v>
      </c>
      <c r="K18" s="24">
        <v>0</v>
      </c>
      <c r="L18" s="23">
        <v>0</v>
      </c>
      <c r="M18" s="23">
        <v>0</v>
      </c>
      <c r="N18" s="23">
        <v>0</v>
      </c>
      <c r="O18" s="24">
        <v>0</v>
      </c>
      <c r="P18" s="23">
        <v>0</v>
      </c>
      <c r="Q18" s="24">
        <v>0</v>
      </c>
      <c r="R18" s="24">
        <v>0</v>
      </c>
      <c r="S18" s="24">
        <v>0</v>
      </c>
      <c r="T18" s="23">
        <v>0</v>
      </c>
      <c r="U18" s="24">
        <v>0</v>
      </c>
      <c r="V18" s="23">
        <v>2</v>
      </c>
      <c r="W18" s="24">
        <v>218.17400000000001</v>
      </c>
      <c r="X18" s="24">
        <v>1E-3</v>
      </c>
      <c r="Y18" s="24">
        <v>218.173</v>
      </c>
      <c r="Z18" s="23">
        <v>0</v>
      </c>
      <c r="AA18" s="23">
        <v>0</v>
      </c>
    </row>
    <row r="19" spans="1:27" ht="15.75" x14ac:dyDescent="0.25">
      <c r="A19" s="15">
        <v>1400</v>
      </c>
      <c r="B19" s="22" t="s">
        <v>39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4">
        <v>0</v>
      </c>
      <c r="K19" s="24">
        <v>0</v>
      </c>
      <c r="L19" s="23">
        <v>0</v>
      </c>
      <c r="M19" s="23">
        <v>0</v>
      </c>
      <c r="N19" s="23">
        <v>0</v>
      </c>
      <c r="O19" s="24">
        <v>0</v>
      </c>
      <c r="P19" s="23">
        <v>0</v>
      </c>
      <c r="Q19" s="24">
        <v>0</v>
      </c>
      <c r="R19" s="24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  <c r="X19" s="24">
        <v>0</v>
      </c>
      <c r="Y19" s="24">
        <v>0</v>
      </c>
      <c r="Z19" s="23">
        <v>0</v>
      </c>
      <c r="AA19" s="23">
        <v>0</v>
      </c>
    </row>
    <row r="20" spans="1:27" ht="15.75" x14ac:dyDescent="0.25">
      <c r="A20" s="15">
        <v>1500</v>
      </c>
      <c r="B20" s="22" t="s">
        <v>40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>
        <v>0</v>
      </c>
      <c r="K20" s="24">
        <v>0</v>
      </c>
      <c r="L20" s="23">
        <v>0</v>
      </c>
      <c r="M20" s="23">
        <v>0</v>
      </c>
      <c r="N20" s="23">
        <v>0</v>
      </c>
      <c r="O20" s="24">
        <v>0</v>
      </c>
      <c r="P20" s="23">
        <v>0</v>
      </c>
      <c r="Q20" s="24">
        <v>0</v>
      </c>
      <c r="R20" s="24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  <c r="X20" s="24">
        <v>0</v>
      </c>
      <c r="Y20" s="24">
        <v>0</v>
      </c>
      <c r="Z20" s="23">
        <v>0</v>
      </c>
      <c r="AA20" s="23">
        <v>0</v>
      </c>
    </row>
    <row r="21" spans="1:27" ht="44.25" x14ac:dyDescent="0.25">
      <c r="A21" s="15">
        <v>1600</v>
      </c>
      <c r="B21" s="22" t="s">
        <v>41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>
        <v>0</v>
      </c>
      <c r="K21" s="24">
        <v>0</v>
      </c>
      <c r="L21" s="23">
        <v>0</v>
      </c>
      <c r="M21" s="23">
        <v>0</v>
      </c>
      <c r="N21" s="23">
        <v>0</v>
      </c>
      <c r="O21" s="24">
        <v>0</v>
      </c>
      <c r="P21" s="23">
        <v>0</v>
      </c>
      <c r="Q21" s="24">
        <v>0</v>
      </c>
      <c r="R21" s="24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  <c r="X21" s="24">
        <v>0</v>
      </c>
      <c r="Y21" s="24">
        <v>0</v>
      </c>
      <c r="Z21" s="23">
        <v>0</v>
      </c>
      <c r="AA21" s="23">
        <v>0</v>
      </c>
    </row>
    <row r="22" spans="1:27" x14ac:dyDescent="0.25">
      <c r="A22" s="19">
        <v>1610</v>
      </c>
      <c r="B22" s="49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49" t="s">
        <v>43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8">
        <v>0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49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49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22" t="s">
        <v>46</v>
      </c>
      <c r="C26" s="23">
        <v>0</v>
      </c>
      <c r="D26" s="23">
        <v>0</v>
      </c>
      <c r="E26" s="23">
        <v>0</v>
      </c>
      <c r="F26" s="23">
        <v>3</v>
      </c>
      <c r="G26" s="23">
        <v>0</v>
      </c>
      <c r="H26" s="23">
        <v>3</v>
      </c>
      <c r="I26" s="23">
        <v>0</v>
      </c>
      <c r="J26" s="24">
        <v>1.53</v>
      </c>
      <c r="K26" s="24">
        <v>1.53</v>
      </c>
      <c r="L26" s="23">
        <v>32</v>
      </c>
      <c r="M26" s="23">
        <v>32</v>
      </c>
      <c r="N26" s="23">
        <v>17</v>
      </c>
      <c r="O26" s="24">
        <v>600.83500000000004</v>
      </c>
      <c r="P26" s="23">
        <v>10</v>
      </c>
      <c r="Q26" s="24">
        <v>366.86900000000003</v>
      </c>
      <c r="R26" s="24">
        <v>34.195</v>
      </c>
      <c r="S26" s="24">
        <v>0</v>
      </c>
      <c r="T26" s="23">
        <v>2</v>
      </c>
      <c r="U26" s="24">
        <v>34.195</v>
      </c>
      <c r="V26" s="23">
        <v>2</v>
      </c>
      <c r="W26" s="24">
        <v>33.588999999999999</v>
      </c>
      <c r="X26" s="24">
        <v>33.588999999999999</v>
      </c>
      <c r="Y26" s="24">
        <v>0</v>
      </c>
      <c r="Z26" s="23">
        <v>0</v>
      </c>
      <c r="AA26" s="23">
        <v>0</v>
      </c>
    </row>
    <row r="27" spans="1:27" x14ac:dyDescent="0.25">
      <c r="A27" s="19">
        <v>1710</v>
      </c>
      <c r="B27" s="49" t="s">
        <v>47</v>
      </c>
      <c r="C27" s="17">
        <v>0</v>
      </c>
      <c r="D27" s="17">
        <v>0</v>
      </c>
      <c r="E27" s="17">
        <v>0</v>
      </c>
      <c r="F27" s="17">
        <v>2</v>
      </c>
      <c r="G27" s="17">
        <v>0</v>
      </c>
      <c r="H27" s="17">
        <v>2</v>
      </c>
      <c r="I27" s="17">
        <v>0</v>
      </c>
      <c r="J27" s="18">
        <v>1.02</v>
      </c>
      <c r="K27" s="18">
        <v>1.02</v>
      </c>
      <c r="L27" s="17">
        <v>27</v>
      </c>
      <c r="M27" s="17">
        <v>27</v>
      </c>
      <c r="N27" s="17">
        <v>15</v>
      </c>
      <c r="O27" s="18">
        <v>494.81700000000001</v>
      </c>
      <c r="P27" s="17">
        <v>8</v>
      </c>
      <c r="Q27" s="18">
        <v>330.83699999999999</v>
      </c>
      <c r="R27" s="18">
        <v>25.844999999999999</v>
      </c>
      <c r="S27" s="18">
        <v>0</v>
      </c>
      <c r="T27" s="17">
        <v>1</v>
      </c>
      <c r="U27" s="18">
        <v>25.844999999999999</v>
      </c>
      <c r="V27" s="17">
        <v>2</v>
      </c>
      <c r="W27" s="18">
        <v>33.588999999999999</v>
      </c>
      <c r="X27" s="18">
        <v>33.588999999999999</v>
      </c>
      <c r="Y27" s="18">
        <v>0</v>
      </c>
      <c r="Z27" s="17">
        <v>0</v>
      </c>
      <c r="AA27" s="17">
        <v>0</v>
      </c>
    </row>
    <row r="28" spans="1:27" ht="15.75" x14ac:dyDescent="0.25">
      <c r="A28" s="15">
        <v>1800</v>
      </c>
      <c r="B28" s="22" t="s">
        <v>48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4">
        <v>0</v>
      </c>
      <c r="K28" s="24">
        <v>0</v>
      </c>
      <c r="L28" s="23">
        <v>0</v>
      </c>
      <c r="M28" s="23">
        <v>0</v>
      </c>
      <c r="N28" s="23">
        <v>0</v>
      </c>
      <c r="O28" s="24">
        <v>0</v>
      </c>
      <c r="P28" s="23">
        <v>0</v>
      </c>
      <c r="Q28" s="24">
        <v>0</v>
      </c>
      <c r="R28" s="24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  <c r="X28" s="24">
        <v>0</v>
      </c>
      <c r="Y28" s="24">
        <v>0</v>
      </c>
      <c r="Z28" s="23">
        <v>0</v>
      </c>
      <c r="AA28" s="23">
        <v>0</v>
      </c>
    </row>
    <row r="29" spans="1:27" x14ac:dyDescent="0.25">
      <c r="A29" s="19">
        <v>1810</v>
      </c>
      <c r="B29" s="49" t="s">
        <v>49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22" t="s">
        <v>50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4">
        <v>0</v>
      </c>
      <c r="K30" s="24">
        <v>0</v>
      </c>
      <c r="L30" s="23">
        <v>3</v>
      </c>
      <c r="M30" s="23">
        <v>3</v>
      </c>
      <c r="N30" s="23">
        <v>0</v>
      </c>
      <c r="O30" s="24">
        <v>0</v>
      </c>
      <c r="P30" s="23">
        <v>0</v>
      </c>
      <c r="Q30" s="24">
        <v>0</v>
      </c>
      <c r="R30" s="24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  <c r="X30" s="24">
        <v>0</v>
      </c>
      <c r="Y30" s="24">
        <v>0</v>
      </c>
      <c r="Z30" s="23">
        <v>0</v>
      </c>
      <c r="AA30" s="23">
        <v>0</v>
      </c>
    </row>
    <row r="31" spans="1:27" x14ac:dyDescent="0.25">
      <c r="A31" s="19">
        <v>1910</v>
      </c>
      <c r="B31" s="49" t="s">
        <v>49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8">
        <v>0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0</v>
      </c>
      <c r="V31" s="17">
        <v>0</v>
      </c>
      <c r="W31" s="18">
        <v>0</v>
      </c>
      <c r="X31" s="18">
        <v>0</v>
      </c>
      <c r="Y31" s="18">
        <v>0</v>
      </c>
      <c r="Z31" s="17">
        <v>0</v>
      </c>
      <c r="AA31" s="17">
        <v>0</v>
      </c>
    </row>
    <row r="32" spans="1:27" ht="15.75" x14ac:dyDescent="0.25">
      <c r="A32" s="15">
        <v>2000</v>
      </c>
      <c r="B32" s="22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4">
        <v>0</v>
      </c>
      <c r="K32" s="24">
        <v>0</v>
      </c>
      <c r="L32" s="23">
        <v>6</v>
      </c>
      <c r="M32" s="23">
        <v>6</v>
      </c>
      <c r="N32" s="23">
        <v>1</v>
      </c>
      <c r="O32" s="24">
        <v>28.015000000000001</v>
      </c>
      <c r="P32" s="23">
        <v>0</v>
      </c>
      <c r="Q32" s="24">
        <v>0</v>
      </c>
      <c r="R32" s="24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  <c r="X32" s="24">
        <v>0</v>
      </c>
      <c r="Y32" s="24">
        <v>0</v>
      </c>
      <c r="Z32" s="23">
        <v>0</v>
      </c>
      <c r="AA32" s="23">
        <v>0</v>
      </c>
    </row>
  </sheetData>
  <mergeCells count="35">
    <mergeCell ref="Z3:Z4"/>
    <mergeCell ref="AA3:AA4"/>
    <mergeCell ref="Z1:AA2"/>
    <mergeCell ref="T2:U2"/>
    <mergeCell ref="V2:Y2"/>
    <mergeCell ref="N3:N4"/>
    <mergeCell ref="O3:O4"/>
    <mergeCell ref="P3:Q3"/>
    <mergeCell ref="L1:M2"/>
    <mergeCell ref="N1:Q2"/>
    <mergeCell ref="L3:L4"/>
    <mergeCell ref="M3:M4"/>
    <mergeCell ref="R1:S2"/>
    <mergeCell ref="T1:Y1"/>
    <mergeCell ref="R3:R4"/>
    <mergeCell ref="S3:S4"/>
    <mergeCell ref="T3:T4"/>
    <mergeCell ref="U3:U4"/>
    <mergeCell ref="V3:V4"/>
    <mergeCell ref="W3:Y3"/>
    <mergeCell ref="J1:K2"/>
    <mergeCell ref="C1:E2"/>
    <mergeCell ref="F1:G2"/>
    <mergeCell ref="H1:I2"/>
    <mergeCell ref="A1:A4"/>
    <mergeCell ref="B1:B4"/>
    <mergeCell ref="I3:I4"/>
    <mergeCell ref="J3:J4"/>
    <mergeCell ref="K3:K4"/>
    <mergeCell ref="C3:C4"/>
    <mergeCell ref="E3:E4"/>
    <mergeCell ref="F3:F4"/>
    <mergeCell ref="G3:G4"/>
    <mergeCell ref="H3:H4"/>
    <mergeCell ref="D3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C13" sqref="AC13"/>
    </sheetView>
  </sheetViews>
  <sheetFormatPr defaultRowHeight="15" x14ac:dyDescent="0.25"/>
  <cols>
    <col min="2" max="2" width="29.140625" customWidth="1"/>
    <col min="15" max="15" width="11" customWidth="1"/>
    <col min="18" max="18" width="11.7109375" customWidth="1"/>
    <col min="19" max="19" width="12.28515625" customWidth="1"/>
    <col min="21" max="21" width="13.140625" customWidth="1"/>
    <col min="29" max="29" width="22.5703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39.75" x14ac:dyDescent="0.25">
      <c r="A6" s="11">
        <v>1000</v>
      </c>
      <c r="B6" s="12" t="s">
        <v>52</v>
      </c>
      <c r="C6" s="13">
        <v>534</v>
      </c>
      <c r="D6" s="13">
        <v>7</v>
      </c>
      <c r="E6" s="13">
        <v>527</v>
      </c>
      <c r="F6" s="13">
        <v>603</v>
      </c>
      <c r="G6" s="13">
        <v>4</v>
      </c>
      <c r="H6" s="13">
        <v>599</v>
      </c>
      <c r="I6" s="13">
        <v>0</v>
      </c>
      <c r="J6" s="14">
        <v>273.27499999999998</v>
      </c>
      <c r="K6" s="14">
        <v>272.05099999999999</v>
      </c>
      <c r="L6" s="13">
        <v>11</v>
      </c>
      <c r="M6" s="13">
        <v>4</v>
      </c>
      <c r="N6" s="13">
        <v>0</v>
      </c>
      <c r="O6" s="14">
        <v>0</v>
      </c>
      <c r="P6" s="13">
        <v>0</v>
      </c>
      <c r="Q6" s="14">
        <v>0</v>
      </c>
      <c r="R6" s="14">
        <v>52551.334999999999</v>
      </c>
      <c r="S6" s="14">
        <v>48563.445000000007</v>
      </c>
      <c r="T6" s="13">
        <v>11</v>
      </c>
      <c r="U6" s="14">
        <v>3819.1349999999998</v>
      </c>
      <c r="V6" s="13">
        <v>37</v>
      </c>
      <c r="W6" s="14">
        <v>8546.0540000000001</v>
      </c>
      <c r="X6" s="14">
        <v>926.36900000000003</v>
      </c>
      <c r="Y6" s="14">
        <v>7619.6849999999995</v>
      </c>
      <c r="Z6" s="13">
        <v>0</v>
      </c>
      <c r="AA6" s="13">
        <v>0</v>
      </c>
    </row>
    <row r="7" spans="1:27" ht="15.75" x14ac:dyDescent="0.25">
      <c r="A7" s="15">
        <v>1100</v>
      </c>
      <c r="B7" s="16" t="s">
        <v>74</v>
      </c>
      <c r="C7" s="17">
        <v>79</v>
      </c>
      <c r="D7" s="17">
        <v>3</v>
      </c>
      <c r="E7" s="17">
        <v>76</v>
      </c>
      <c r="F7" s="17">
        <v>26</v>
      </c>
      <c r="G7" s="17">
        <v>0</v>
      </c>
      <c r="H7" s="17">
        <v>26</v>
      </c>
      <c r="I7" s="17">
        <v>0</v>
      </c>
      <c r="J7" s="18">
        <v>3.06</v>
      </c>
      <c r="K7" s="18">
        <v>3.536</v>
      </c>
      <c r="L7" s="17">
        <v>1</v>
      </c>
      <c r="M7" s="17">
        <v>0</v>
      </c>
      <c r="N7" s="17">
        <v>0</v>
      </c>
      <c r="O7" s="18">
        <v>0</v>
      </c>
      <c r="P7" s="17">
        <v>0</v>
      </c>
      <c r="Q7" s="18">
        <v>0</v>
      </c>
      <c r="R7" s="18">
        <v>3.7029999999999998</v>
      </c>
      <c r="S7" s="18">
        <v>2.3839999999999999</v>
      </c>
      <c r="T7" s="17">
        <v>2</v>
      </c>
      <c r="U7" s="18">
        <v>1.319</v>
      </c>
      <c r="V7" s="17">
        <v>3</v>
      </c>
      <c r="W7" s="18">
        <v>233.22499999999999</v>
      </c>
      <c r="X7" s="18">
        <v>1.319</v>
      </c>
      <c r="Y7" s="18">
        <v>231.90600000000001</v>
      </c>
      <c r="Z7" s="17">
        <v>0</v>
      </c>
      <c r="AA7" s="17">
        <v>0</v>
      </c>
    </row>
    <row r="8" spans="1:27" ht="15.75" x14ac:dyDescent="0.25">
      <c r="A8" s="19">
        <v>1110</v>
      </c>
      <c r="B8" s="20" t="s">
        <v>29</v>
      </c>
      <c r="C8" s="17">
        <v>79</v>
      </c>
      <c r="D8" s="17">
        <v>3</v>
      </c>
      <c r="E8" s="17">
        <v>76</v>
      </c>
      <c r="F8" s="17">
        <v>26</v>
      </c>
      <c r="G8" s="17">
        <v>0</v>
      </c>
      <c r="H8" s="17">
        <v>26</v>
      </c>
      <c r="I8" s="17">
        <v>0</v>
      </c>
      <c r="J8" s="18">
        <v>3.06</v>
      </c>
      <c r="K8" s="18">
        <v>3.536</v>
      </c>
      <c r="L8" s="17">
        <v>1</v>
      </c>
      <c r="M8" s="17">
        <v>0</v>
      </c>
      <c r="N8" s="17">
        <v>0</v>
      </c>
      <c r="O8" s="18">
        <v>0</v>
      </c>
      <c r="P8" s="17">
        <v>0</v>
      </c>
      <c r="Q8" s="18">
        <v>0</v>
      </c>
      <c r="R8" s="18">
        <v>3.7029999999999998</v>
      </c>
      <c r="S8" s="18">
        <v>2.3839999999999999</v>
      </c>
      <c r="T8" s="17">
        <v>2</v>
      </c>
      <c r="U8" s="18">
        <v>1.319</v>
      </c>
      <c r="V8" s="17">
        <v>2</v>
      </c>
      <c r="W8" s="18">
        <v>1.319</v>
      </c>
      <c r="X8" s="18">
        <v>1.319</v>
      </c>
      <c r="Y8" s="18">
        <v>0</v>
      </c>
      <c r="Z8" s="17">
        <v>0</v>
      </c>
      <c r="AA8" s="17">
        <v>0</v>
      </c>
    </row>
    <row r="9" spans="1:27" x14ac:dyDescent="0.25">
      <c r="A9" s="19">
        <v>1120</v>
      </c>
      <c r="B9" s="20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21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0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20" t="s">
        <v>32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1</v>
      </c>
      <c r="W12" s="18">
        <v>231.90600000000001</v>
      </c>
      <c r="X12" s="18">
        <v>0</v>
      </c>
      <c r="Y12" s="18">
        <v>231.90600000000001</v>
      </c>
      <c r="Z12" s="17">
        <v>0</v>
      </c>
      <c r="AA12" s="17">
        <v>0</v>
      </c>
    </row>
    <row r="13" spans="1:27" ht="28.5" x14ac:dyDescent="0.25">
      <c r="A13" s="15">
        <v>1200</v>
      </c>
      <c r="B13" s="22" t="s">
        <v>33</v>
      </c>
      <c r="C13" s="23">
        <v>26</v>
      </c>
      <c r="D13" s="23">
        <v>2</v>
      </c>
      <c r="E13" s="23">
        <v>24</v>
      </c>
      <c r="F13" s="23">
        <v>4</v>
      </c>
      <c r="G13" s="23">
        <v>1</v>
      </c>
      <c r="H13" s="23">
        <v>3</v>
      </c>
      <c r="I13" s="23">
        <v>0</v>
      </c>
      <c r="J13" s="24">
        <v>1.0369999999999999</v>
      </c>
      <c r="K13" s="24">
        <v>2.5670000000000002</v>
      </c>
      <c r="L13" s="23">
        <v>1</v>
      </c>
      <c r="M13" s="23">
        <v>1</v>
      </c>
      <c r="N13" s="23">
        <v>0</v>
      </c>
      <c r="O13" s="24">
        <v>0</v>
      </c>
      <c r="P13" s="23">
        <v>0</v>
      </c>
      <c r="Q13" s="24">
        <v>0</v>
      </c>
      <c r="R13" s="24">
        <v>10658.081</v>
      </c>
      <c r="S13" s="24">
        <v>9966.4519999999993</v>
      </c>
      <c r="T13" s="23">
        <v>3</v>
      </c>
      <c r="U13" s="24">
        <v>522.87400000000002</v>
      </c>
      <c r="V13" s="23">
        <v>1</v>
      </c>
      <c r="W13" s="24">
        <v>84.378</v>
      </c>
      <c r="X13" s="24">
        <v>84.378</v>
      </c>
      <c r="Y13" s="24">
        <v>0</v>
      </c>
      <c r="Z13" s="23">
        <v>0</v>
      </c>
      <c r="AA13" s="23">
        <v>0</v>
      </c>
    </row>
    <row r="14" spans="1:27" ht="25.5" x14ac:dyDescent="0.25">
      <c r="A14" s="19">
        <v>1210</v>
      </c>
      <c r="B14" s="49" t="s">
        <v>34</v>
      </c>
      <c r="C14" s="17">
        <v>26</v>
      </c>
      <c r="D14" s="17">
        <v>2</v>
      </c>
      <c r="E14" s="17">
        <v>24</v>
      </c>
      <c r="F14" s="17">
        <v>4</v>
      </c>
      <c r="G14" s="17">
        <v>1</v>
      </c>
      <c r="H14" s="17">
        <v>3</v>
      </c>
      <c r="I14" s="17">
        <v>0</v>
      </c>
      <c r="J14" s="18">
        <v>1.0369999999999999</v>
      </c>
      <c r="K14" s="18">
        <v>1.0369999999999999</v>
      </c>
      <c r="L14" s="17">
        <v>1</v>
      </c>
      <c r="M14" s="17">
        <v>1</v>
      </c>
      <c r="N14" s="17">
        <v>0</v>
      </c>
      <c r="O14" s="18">
        <v>0</v>
      </c>
      <c r="P14" s="17">
        <v>0</v>
      </c>
      <c r="Q14" s="18">
        <v>0</v>
      </c>
      <c r="R14" s="18">
        <v>10658.081</v>
      </c>
      <c r="S14" s="18">
        <v>9966.4519999999993</v>
      </c>
      <c r="T14" s="17">
        <v>3</v>
      </c>
      <c r="U14" s="18">
        <v>522.87400000000002</v>
      </c>
      <c r="V14" s="17">
        <v>1</v>
      </c>
      <c r="W14" s="18">
        <v>84.378</v>
      </c>
      <c r="X14" s="18">
        <v>84.378</v>
      </c>
      <c r="Y14" s="18">
        <v>0</v>
      </c>
      <c r="Z14" s="17">
        <v>0</v>
      </c>
      <c r="AA14" s="17">
        <v>0</v>
      </c>
    </row>
    <row r="15" spans="1:27" x14ac:dyDescent="0.25">
      <c r="A15" s="19">
        <v>1211</v>
      </c>
      <c r="B15" s="21" t="s">
        <v>35</v>
      </c>
      <c r="C15" s="17">
        <v>26</v>
      </c>
      <c r="D15" s="17">
        <v>2</v>
      </c>
      <c r="E15" s="17">
        <v>24</v>
      </c>
      <c r="F15" s="17">
        <v>4</v>
      </c>
      <c r="G15" s="17">
        <v>1</v>
      </c>
      <c r="H15" s="17">
        <v>3</v>
      </c>
      <c r="I15" s="17">
        <v>0</v>
      </c>
      <c r="J15" s="18">
        <v>1.0369999999999999</v>
      </c>
      <c r="K15" s="18">
        <v>1.0369999999999999</v>
      </c>
      <c r="L15" s="17">
        <v>1</v>
      </c>
      <c r="M15" s="17">
        <v>1</v>
      </c>
      <c r="N15" s="17">
        <v>0</v>
      </c>
      <c r="O15" s="18">
        <v>0</v>
      </c>
      <c r="P15" s="17">
        <v>0</v>
      </c>
      <c r="Q15" s="18">
        <v>0</v>
      </c>
      <c r="R15" s="18">
        <v>10658.081</v>
      </c>
      <c r="S15" s="18">
        <v>9966.4519999999993</v>
      </c>
      <c r="T15" s="17">
        <v>3</v>
      </c>
      <c r="U15" s="18">
        <v>522.87400000000002</v>
      </c>
      <c r="V15" s="17">
        <v>1</v>
      </c>
      <c r="W15" s="18">
        <v>84.378</v>
      </c>
      <c r="X15" s="18">
        <v>84.378</v>
      </c>
      <c r="Y15" s="18">
        <v>0</v>
      </c>
      <c r="Z15" s="17">
        <v>0</v>
      </c>
      <c r="AA15" s="17">
        <v>0</v>
      </c>
    </row>
    <row r="16" spans="1:27" x14ac:dyDescent="0.25">
      <c r="A16" s="19">
        <v>1212</v>
      </c>
      <c r="B16" s="21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20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1.53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16" t="s">
        <v>38</v>
      </c>
      <c r="C18" s="23">
        <v>84</v>
      </c>
      <c r="D18" s="23">
        <v>0</v>
      </c>
      <c r="E18" s="23">
        <v>84</v>
      </c>
      <c r="F18" s="23">
        <v>18</v>
      </c>
      <c r="G18" s="23">
        <v>0</v>
      </c>
      <c r="H18" s="23">
        <v>18</v>
      </c>
      <c r="I18" s="23">
        <v>0</v>
      </c>
      <c r="J18" s="24">
        <v>3.4</v>
      </c>
      <c r="K18" s="24">
        <v>3.4</v>
      </c>
      <c r="L18" s="23">
        <v>2</v>
      </c>
      <c r="M18" s="23">
        <v>0</v>
      </c>
      <c r="N18" s="23">
        <v>0</v>
      </c>
      <c r="O18" s="24">
        <v>0</v>
      </c>
      <c r="P18" s="23">
        <v>0</v>
      </c>
      <c r="Q18" s="24">
        <v>0</v>
      </c>
      <c r="R18" s="24">
        <v>3488.5059999999999</v>
      </c>
      <c r="S18" s="24">
        <v>439.11</v>
      </c>
      <c r="T18" s="23">
        <v>4</v>
      </c>
      <c r="U18" s="24">
        <v>3049.3960000000002</v>
      </c>
      <c r="V18" s="23">
        <v>5</v>
      </c>
      <c r="W18" s="24">
        <v>915.92399999999998</v>
      </c>
      <c r="X18" s="24">
        <v>35.652000000000001</v>
      </c>
      <c r="Y18" s="24">
        <v>880.27200000000005</v>
      </c>
      <c r="Z18" s="23">
        <v>0</v>
      </c>
      <c r="AA18" s="23">
        <v>0</v>
      </c>
    </row>
    <row r="19" spans="1:27" ht="15.75" x14ac:dyDescent="0.25">
      <c r="A19" s="15">
        <v>1400</v>
      </c>
      <c r="B19" s="16" t="s">
        <v>39</v>
      </c>
      <c r="C19" s="23">
        <v>3</v>
      </c>
      <c r="D19" s="23">
        <v>0</v>
      </c>
      <c r="E19" s="23">
        <v>3</v>
      </c>
      <c r="F19" s="23">
        <v>1</v>
      </c>
      <c r="G19" s="23">
        <v>0</v>
      </c>
      <c r="H19" s="23">
        <v>1</v>
      </c>
      <c r="I19" s="23">
        <v>0</v>
      </c>
      <c r="J19" s="24">
        <v>0.17</v>
      </c>
      <c r="K19" s="24">
        <v>0.17</v>
      </c>
      <c r="L19" s="23">
        <v>0</v>
      </c>
      <c r="M19" s="23">
        <v>0</v>
      </c>
      <c r="N19" s="23">
        <v>0</v>
      </c>
      <c r="O19" s="24">
        <v>0</v>
      </c>
      <c r="P19" s="23">
        <v>0</v>
      </c>
      <c r="Q19" s="24">
        <v>0</v>
      </c>
      <c r="R19" s="24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  <c r="X19" s="24">
        <v>0</v>
      </c>
      <c r="Y19" s="24">
        <v>0</v>
      </c>
      <c r="Z19" s="23">
        <v>0</v>
      </c>
      <c r="AA19" s="23">
        <v>0</v>
      </c>
    </row>
    <row r="20" spans="1:27" ht="15.75" x14ac:dyDescent="0.25">
      <c r="A20" s="15">
        <v>1500</v>
      </c>
      <c r="B20" s="16" t="s">
        <v>40</v>
      </c>
      <c r="C20" s="23">
        <v>67</v>
      </c>
      <c r="D20" s="23">
        <v>0</v>
      </c>
      <c r="E20" s="23">
        <v>67</v>
      </c>
      <c r="F20" s="23">
        <v>41</v>
      </c>
      <c r="G20" s="23">
        <v>0</v>
      </c>
      <c r="H20" s="23">
        <v>41</v>
      </c>
      <c r="I20" s="23">
        <v>0</v>
      </c>
      <c r="J20" s="24">
        <v>65.364999999999995</v>
      </c>
      <c r="K20" s="24">
        <v>63.664999999999999</v>
      </c>
      <c r="L20" s="23">
        <v>0</v>
      </c>
      <c r="M20" s="23">
        <v>0</v>
      </c>
      <c r="N20" s="23">
        <v>0</v>
      </c>
      <c r="O20" s="24">
        <v>0</v>
      </c>
      <c r="P20" s="23">
        <v>0</v>
      </c>
      <c r="Q20" s="24">
        <v>0</v>
      </c>
      <c r="R20" s="24">
        <v>0</v>
      </c>
      <c r="S20" s="24">
        <v>0</v>
      </c>
      <c r="T20" s="23">
        <v>0</v>
      </c>
      <c r="U20" s="24">
        <v>0</v>
      </c>
      <c r="V20" s="23">
        <v>1</v>
      </c>
      <c r="W20" s="24">
        <v>24.24</v>
      </c>
      <c r="X20" s="24">
        <v>0</v>
      </c>
      <c r="Y20" s="24">
        <v>24.24</v>
      </c>
      <c r="Z20" s="23">
        <v>0</v>
      </c>
      <c r="AA20" s="23">
        <v>0</v>
      </c>
    </row>
    <row r="21" spans="1:27" ht="44.25" x14ac:dyDescent="0.25">
      <c r="A21" s="15">
        <v>1600</v>
      </c>
      <c r="B21" s="22" t="s">
        <v>41</v>
      </c>
      <c r="C21" s="23">
        <v>160</v>
      </c>
      <c r="D21" s="23">
        <v>1</v>
      </c>
      <c r="E21" s="23">
        <v>159</v>
      </c>
      <c r="F21" s="23">
        <v>313</v>
      </c>
      <c r="G21" s="23">
        <v>0</v>
      </c>
      <c r="H21" s="23">
        <v>313</v>
      </c>
      <c r="I21" s="23">
        <v>0</v>
      </c>
      <c r="J21" s="24">
        <v>164.101</v>
      </c>
      <c r="K21" s="24">
        <v>164.101</v>
      </c>
      <c r="L21" s="23">
        <v>0</v>
      </c>
      <c r="M21" s="23">
        <v>0</v>
      </c>
      <c r="N21" s="23">
        <v>0</v>
      </c>
      <c r="O21" s="24">
        <v>0</v>
      </c>
      <c r="P21" s="23">
        <v>0</v>
      </c>
      <c r="Q21" s="24">
        <v>0</v>
      </c>
      <c r="R21" s="24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  <c r="X21" s="24">
        <v>0</v>
      </c>
      <c r="Y21" s="24">
        <v>0</v>
      </c>
      <c r="Z21" s="23">
        <v>0</v>
      </c>
      <c r="AA21" s="23">
        <v>0</v>
      </c>
    </row>
    <row r="22" spans="1:27" ht="31.5" customHeight="1" x14ac:dyDescent="0.25">
      <c r="A22" s="19">
        <v>1610</v>
      </c>
      <c r="B22" s="49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20" t="s">
        <v>43</v>
      </c>
      <c r="C23" s="17">
        <v>160</v>
      </c>
      <c r="D23" s="17">
        <v>1</v>
      </c>
      <c r="E23" s="17">
        <v>159</v>
      </c>
      <c r="F23" s="17">
        <v>313</v>
      </c>
      <c r="G23" s="17">
        <v>0</v>
      </c>
      <c r="H23" s="17">
        <v>313</v>
      </c>
      <c r="I23" s="17">
        <v>0</v>
      </c>
      <c r="J23" s="18">
        <v>164.101</v>
      </c>
      <c r="K23" s="18">
        <v>164.101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49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20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16" t="s">
        <v>46</v>
      </c>
      <c r="C26" s="23">
        <v>79</v>
      </c>
      <c r="D26" s="23">
        <v>0</v>
      </c>
      <c r="E26" s="23">
        <v>79</v>
      </c>
      <c r="F26" s="23">
        <v>110</v>
      </c>
      <c r="G26" s="23">
        <v>2</v>
      </c>
      <c r="H26" s="23">
        <v>108</v>
      </c>
      <c r="I26" s="23">
        <v>0</v>
      </c>
      <c r="J26" s="24">
        <v>28.797999999999998</v>
      </c>
      <c r="K26" s="24">
        <v>27.268000000000001</v>
      </c>
      <c r="L26" s="23">
        <v>7</v>
      </c>
      <c r="M26" s="23">
        <v>3</v>
      </c>
      <c r="N26" s="23">
        <v>0</v>
      </c>
      <c r="O26" s="24">
        <v>0</v>
      </c>
      <c r="P26" s="23">
        <v>0</v>
      </c>
      <c r="Q26" s="24">
        <v>0</v>
      </c>
      <c r="R26" s="24">
        <v>38401.044999999998</v>
      </c>
      <c r="S26" s="24">
        <v>38155.499000000003</v>
      </c>
      <c r="T26" s="23">
        <v>2</v>
      </c>
      <c r="U26" s="24">
        <v>245.54599999999999</v>
      </c>
      <c r="V26" s="23">
        <v>25</v>
      </c>
      <c r="W26" s="24">
        <v>6308.5439999999999</v>
      </c>
      <c r="X26" s="24">
        <v>0</v>
      </c>
      <c r="Y26" s="24">
        <v>6308.5439999999999</v>
      </c>
      <c r="Z26" s="23">
        <v>0</v>
      </c>
      <c r="AA26" s="23">
        <v>0</v>
      </c>
    </row>
    <row r="27" spans="1:27" x14ac:dyDescent="0.25">
      <c r="A27" s="19">
        <v>1710</v>
      </c>
      <c r="B27" s="20" t="s">
        <v>47</v>
      </c>
      <c r="C27" s="17">
        <v>67</v>
      </c>
      <c r="D27" s="17">
        <v>0</v>
      </c>
      <c r="E27" s="17">
        <v>67</v>
      </c>
      <c r="F27" s="17">
        <v>110</v>
      </c>
      <c r="G27" s="17">
        <v>2</v>
      </c>
      <c r="H27" s="17">
        <v>108</v>
      </c>
      <c r="I27" s="17">
        <v>0</v>
      </c>
      <c r="J27" s="18">
        <v>28.797999999999998</v>
      </c>
      <c r="K27" s="18">
        <v>27.268000000000001</v>
      </c>
      <c r="L27" s="17">
        <v>6</v>
      </c>
      <c r="M27" s="17">
        <v>3</v>
      </c>
      <c r="N27" s="17">
        <v>0</v>
      </c>
      <c r="O27" s="18">
        <v>0</v>
      </c>
      <c r="P27" s="17">
        <v>0</v>
      </c>
      <c r="Q27" s="18">
        <v>0</v>
      </c>
      <c r="R27" s="18">
        <v>38384.21</v>
      </c>
      <c r="S27" s="18">
        <v>38138.663999999997</v>
      </c>
      <c r="T27" s="17">
        <v>2</v>
      </c>
      <c r="U27" s="18">
        <v>245.54599999999999</v>
      </c>
      <c r="V27" s="17">
        <v>25</v>
      </c>
      <c r="W27" s="18">
        <v>6308.5439999999999</v>
      </c>
      <c r="X27" s="18">
        <v>0</v>
      </c>
      <c r="Y27" s="18">
        <v>6308.5439999999999</v>
      </c>
      <c r="Z27" s="17">
        <v>0</v>
      </c>
      <c r="AA27" s="17">
        <v>0</v>
      </c>
    </row>
    <row r="28" spans="1:27" ht="15.75" x14ac:dyDescent="0.25">
      <c r="A28" s="15">
        <v>1800</v>
      </c>
      <c r="B28" s="16" t="s">
        <v>48</v>
      </c>
      <c r="C28" s="23">
        <v>8</v>
      </c>
      <c r="D28" s="23">
        <v>1</v>
      </c>
      <c r="E28" s="23">
        <v>7</v>
      </c>
      <c r="F28" s="23">
        <v>14</v>
      </c>
      <c r="G28" s="23">
        <v>1</v>
      </c>
      <c r="H28" s="23">
        <v>13</v>
      </c>
      <c r="I28" s="23">
        <v>0</v>
      </c>
      <c r="J28" s="24">
        <v>1.292</v>
      </c>
      <c r="K28" s="24">
        <v>1.292</v>
      </c>
      <c r="L28" s="23">
        <v>0</v>
      </c>
      <c r="M28" s="23">
        <v>0</v>
      </c>
      <c r="N28" s="23">
        <v>0</v>
      </c>
      <c r="O28" s="24">
        <v>0</v>
      </c>
      <c r="P28" s="23">
        <v>0</v>
      </c>
      <c r="Q28" s="24">
        <v>0</v>
      </c>
      <c r="R28" s="24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  <c r="X28" s="24">
        <v>0</v>
      </c>
      <c r="Y28" s="24">
        <v>0</v>
      </c>
      <c r="Z28" s="23">
        <v>0</v>
      </c>
      <c r="AA28" s="23">
        <v>0</v>
      </c>
    </row>
    <row r="29" spans="1:27" x14ac:dyDescent="0.25">
      <c r="A29" s="19">
        <v>1810</v>
      </c>
      <c r="B29" s="20" t="s">
        <v>49</v>
      </c>
      <c r="C29" s="17">
        <v>6</v>
      </c>
      <c r="D29" s="17">
        <v>0</v>
      </c>
      <c r="E29" s="17">
        <v>6</v>
      </c>
      <c r="F29" s="17">
        <v>13</v>
      </c>
      <c r="G29" s="17">
        <v>0</v>
      </c>
      <c r="H29" s="17">
        <v>13</v>
      </c>
      <c r="I29" s="17">
        <v>0</v>
      </c>
      <c r="J29" s="18">
        <v>1.292</v>
      </c>
      <c r="K29" s="18">
        <v>1.292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16" t="s">
        <v>50</v>
      </c>
      <c r="C30" s="23">
        <v>28</v>
      </c>
      <c r="D30" s="23">
        <v>0</v>
      </c>
      <c r="E30" s="23">
        <v>28</v>
      </c>
      <c r="F30" s="23">
        <v>76</v>
      </c>
      <c r="G30" s="23">
        <v>0</v>
      </c>
      <c r="H30" s="23">
        <v>76</v>
      </c>
      <c r="I30" s="23">
        <v>0</v>
      </c>
      <c r="J30" s="24">
        <v>6.0519999999999996</v>
      </c>
      <c r="K30" s="24">
        <v>6.0519999999999996</v>
      </c>
      <c r="L30" s="23">
        <v>0</v>
      </c>
      <c r="M30" s="23">
        <v>0</v>
      </c>
      <c r="N30" s="23">
        <v>0</v>
      </c>
      <c r="O30" s="24">
        <v>0</v>
      </c>
      <c r="P30" s="23">
        <v>0</v>
      </c>
      <c r="Q30" s="24">
        <v>0</v>
      </c>
      <c r="R30" s="24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  <c r="X30" s="24">
        <v>0</v>
      </c>
      <c r="Y30" s="24">
        <v>0</v>
      </c>
      <c r="Z30" s="23">
        <v>0</v>
      </c>
      <c r="AA30" s="23">
        <v>0</v>
      </c>
    </row>
    <row r="31" spans="1:27" x14ac:dyDescent="0.25">
      <c r="A31" s="19">
        <v>1910</v>
      </c>
      <c r="B31" s="20" t="s">
        <v>49</v>
      </c>
      <c r="C31" s="17">
        <v>16</v>
      </c>
      <c r="D31" s="17">
        <v>0</v>
      </c>
      <c r="E31" s="17">
        <v>16</v>
      </c>
      <c r="F31" s="17">
        <v>50</v>
      </c>
      <c r="G31" s="17">
        <v>0</v>
      </c>
      <c r="H31" s="17">
        <v>50</v>
      </c>
      <c r="I31" s="17">
        <v>0</v>
      </c>
      <c r="J31" s="18">
        <v>3.6890000000000001</v>
      </c>
      <c r="K31" s="18">
        <v>3.6890000000000001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0</v>
      </c>
      <c r="V31" s="17">
        <v>0</v>
      </c>
      <c r="W31" s="18">
        <v>0</v>
      </c>
      <c r="X31" s="18">
        <v>0</v>
      </c>
      <c r="Y31" s="18">
        <v>0</v>
      </c>
      <c r="Z31" s="17">
        <v>0</v>
      </c>
      <c r="AA31" s="17">
        <v>0</v>
      </c>
    </row>
    <row r="32" spans="1:27" ht="15.75" x14ac:dyDescent="0.25">
      <c r="A32" s="15">
        <v>2000</v>
      </c>
      <c r="B32" s="16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4">
        <v>0</v>
      </c>
      <c r="K32" s="24">
        <v>0</v>
      </c>
      <c r="L32" s="23">
        <v>0</v>
      </c>
      <c r="M32" s="23">
        <v>0</v>
      </c>
      <c r="N32" s="23">
        <v>0</v>
      </c>
      <c r="O32" s="24">
        <v>0</v>
      </c>
      <c r="P32" s="23">
        <v>0</v>
      </c>
      <c r="Q32" s="24">
        <v>0</v>
      </c>
      <c r="R32" s="24">
        <v>0</v>
      </c>
      <c r="S32" s="24">
        <v>0</v>
      </c>
      <c r="T32" s="23">
        <v>0</v>
      </c>
      <c r="U32" s="24">
        <v>0</v>
      </c>
      <c r="V32" s="23">
        <v>2</v>
      </c>
      <c r="W32" s="24">
        <v>979.74300000000005</v>
      </c>
      <c r="X32" s="24">
        <v>805.02</v>
      </c>
      <c r="Y32" s="24">
        <v>174.72300000000001</v>
      </c>
      <c r="Z32" s="23">
        <v>0</v>
      </c>
      <c r="AA32" s="23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D9" sqref="AD9"/>
    </sheetView>
  </sheetViews>
  <sheetFormatPr defaultRowHeight="15" x14ac:dyDescent="0.25"/>
  <cols>
    <col min="2" max="2" width="33.7109375" customWidth="1"/>
    <col min="15" max="15" width="10.42578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1">
        <v>1000</v>
      </c>
      <c r="B6" s="12" t="s">
        <v>52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4">
        <v>0</v>
      </c>
      <c r="K6" s="14">
        <v>0</v>
      </c>
      <c r="L6" s="13">
        <v>0</v>
      </c>
      <c r="M6" s="13">
        <v>0</v>
      </c>
      <c r="N6" s="13">
        <v>0</v>
      </c>
      <c r="O6" s="14">
        <v>0</v>
      </c>
      <c r="P6" s="13">
        <v>0</v>
      </c>
      <c r="Q6" s="14">
        <v>0</v>
      </c>
      <c r="R6" s="14">
        <v>0</v>
      </c>
      <c r="S6" s="14">
        <v>0</v>
      </c>
      <c r="T6" s="13">
        <v>0</v>
      </c>
      <c r="U6" s="14">
        <v>0</v>
      </c>
      <c r="V6" s="13">
        <v>1</v>
      </c>
      <c r="W6" s="14">
        <v>13.537000000000001</v>
      </c>
      <c r="X6" s="14">
        <v>0</v>
      </c>
      <c r="Y6" s="14">
        <v>13.537000000000001</v>
      </c>
      <c r="Z6" s="13">
        <v>0</v>
      </c>
      <c r="AA6" s="13">
        <v>0</v>
      </c>
    </row>
    <row r="7" spans="1:27" ht="15.75" x14ac:dyDescent="0.25">
      <c r="A7" s="15">
        <v>1100</v>
      </c>
      <c r="B7" s="22" t="s">
        <v>74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18">
        <v>0</v>
      </c>
      <c r="L7" s="17">
        <v>0</v>
      </c>
      <c r="M7" s="17">
        <v>0</v>
      </c>
      <c r="N7" s="17">
        <v>0</v>
      </c>
      <c r="O7" s="18">
        <v>0</v>
      </c>
      <c r="P7" s="17">
        <v>0</v>
      </c>
      <c r="Q7" s="18">
        <v>0</v>
      </c>
      <c r="R7" s="18">
        <v>0</v>
      </c>
      <c r="S7" s="18">
        <v>0</v>
      </c>
      <c r="T7" s="17">
        <v>0</v>
      </c>
      <c r="U7" s="18">
        <v>0</v>
      </c>
      <c r="V7" s="17">
        <v>0</v>
      </c>
      <c r="W7" s="18">
        <v>0</v>
      </c>
      <c r="X7" s="18">
        <v>0</v>
      </c>
      <c r="Y7" s="18">
        <v>0</v>
      </c>
      <c r="Z7" s="17">
        <v>0</v>
      </c>
      <c r="AA7" s="17">
        <v>0</v>
      </c>
    </row>
    <row r="8" spans="1:27" ht="15.75" x14ac:dyDescent="0.25">
      <c r="A8" s="19">
        <v>1110</v>
      </c>
      <c r="B8" s="49" t="s">
        <v>29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18">
        <v>0</v>
      </c>
      <c r="L8" s="17">
        <v>0</v>
      </c>
      <c r="M8" s="17">
        <v>0</v>
      </c>
      <c r="N8" s="17">
        <v>0</v>
      </c>
      <c r="O8" s="18">
        <v>0</v>
      </c>
      <c r="P8" s="17">
        <v>0</v>
      </c>
      <c r="Q8" s="18">
        <v>0</v>
      </c>
      <c r="R8" s="18">
        <v>0</v>
      </c>
      <c r="S8" s="18">
        <v>0</v>
      </c>
      <c r="T8" s="17">
        <v>0</v>
      </c>
      <c r="U8" s="18">
        <v>0</v>
      </c>
      <c r="V8" s="17">
        <v>0</v>
      </c>
      <c r="W8" s="18">
        <v>0</v>
      </c>
      <c r="X8" s="18">
        <v>0</v>
      </c>
      <c r="Y8" s="18">
        <v>0</v>
      </c>
      <c r="Z8" s="17">
        <v>0</v>
      </c>
      <c r="AA8" s="17">
        <v>0</v>
      </c>
    </row>
    <row r="9" spans="1:27" x14ac:dyDescent="0.25">
      <c r="A9" s="19">
        <v>1120</v>
      </c>
      <c r="B9" s="49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0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0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49" t="s">
        <v>32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0</v>
      </c>
      <c r="W12" s="18">
        <v>0</v>
      </c>
      <c r="X12" s="18">
        <v>0</v>
      </c>
      <c r="Y12" s="18">
        <v>0</v>
      </c>
      <c r="Z12" s="17">
        <v>0</v>
      </c>
      <c r="AA12" s="17">
        <v>0</v>
      </c>
    </row>
    <row r="13" spans="1:27" ht="28.5" x14ac:dyDescent="0.25">
      <c r="A13" s="15">
        <v>1200</v>
      </c>
      <c r="B13" s="22" t="s">
        <v>33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18">
        <v>0</v>
      </c>
      <c r="L13" s="17">
        <v>0</v>
      </c>
      <c r="M13" s="17">
        <v>0</v>
      </c>
      <c r="N13" s="17">
        <v>0</v>
      </c>
      <c r="O13" s="18">
        <v>0</v>
      </c>
      <c r="P13" s="17">
        <v>0</v>
      </c>
      <c r="Q13" s="18">
        <v>0</v>
      </c>
      <c r="R13" s="18">
        <v>0</v>
      </c>
      <c r="S13" s="18">
        <v>0</v>
      </c>
      <c r="T13" s="17">
        <v>0</v>
      </c>
      <c r="U13" s="18">
        <v>0</v>
      </c>
      <c r="V13" s="17">
        <v>0</v>
      </c>
      <c r="W13" s="18">
        <v>0</v>
      </c>
      <c r="X13" s="18">
        <v>0</v>
      </c>
      <c r="Y13" s="18">
        <v>0</v>
      </c>
      <c r="Z13" s="17">
        <v>0</v>
      </c>
      <c r="AA13" s="17">
        <v>0</v>
      </c>
    </row>
    <row r="14" spans="1:27" ht="22.5" customHeight="1" x14ac:dyDescent="0.25">
      <c r="A14" s="19">
        <v>1210</v>
      </c>
      <c r="B14" s="49" t="s">
        <v>34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0</v>
      </c>
      <c r="K14" s="18">
        <v>0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</v>
      </c>
      <c r="S14" s="18">
        <v>0</v>
      </c>
      <c r="T14" s="17">
        <v>0</v>
      </c>
      <c r="U14" s="18">
        <v>0</v>
      </c>
      <c r="V14" s="17">
        <v>0</v>
      </c>
      <c r="W14" s="18">
        <v>0</v>
      </c>
      <c r="X14" s="18">
        <v>0</v>
      </c>
      <c r="Y14" s="18">
        <v>0</v>
      </c>
      <c r="Z14" s="17">
        <v>0</v>
      </c>
      <c r="AA14" s="17">
        <v>0</v>
      </c>
    </row>
    <row r="15" spans="1:27" x14ac:dyDescent="0.25">
      <c r="A15" s="19">
        <v>1211</v>
      </c>
      <c r="B15" s="50" t="s">
        <v>35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8">
        <v>0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0</v>
      </c>
      <c r="S15" s="18">
        <v>0</v>
      </c>
      <c r="T15" s="17">
        <v>0</v>
      </c>
      <c r="U15" s="18">
        <v>0</v>
      </c>
      <c r="V15" s="17">
        <v>0</v>
      </c>
      <c r="W15" s="18">
        <v>0</v>
      </c>
      <c r="X15" s="18">
        <v>0</v>
      </c>
      <c r="Y15" s="18">
        <v>0</v>
      </c>
      <c r="Z15" s="17">
        <v>0</v>
      </c>
      <c r="AA15" s="17">
        <v>0</v>
      </c>
    </row>
    <row r="16" spans="1:27" x14ac:dyDescent="0.25">
      <c r="A16" s="19">
        <v>1212</v>
      </c>
      <c r="B16" s="50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49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22" t="s">
        <v>38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18">
        <v>0</v>
      </c>
      <c r="L18" s="17">
        <v>0</v>
      </c>
      <c r="M18" s="17">
        <v>0</v>
      </c>
      <c r="N18" s="17">
        <v>0</v>
      </c>
      <c r="O18" s="18">
        <v>0</v>
      </c>
      <c r="P18" s="17">
        <v>0</v>
      </c>
      <c r="Q18" s="18">
        <v>0</v>
      </c>
      <c r="R18" s="18">
        <v>0</v>
      </c>
      <c r="S18" s="18">
        <v>0</v>
      </c>
      <c r="T18" s="17">
        <v>0</v>
      </c>
      <c r="U18" s="18">
        <v>0</v>
      </c>
      <c r="V18" s="17">
        <v>0</v>
      </c>
      <c r="W18" s="18">
        <v>0</v>
      </c>
      <c r="X18" s="18">
        <v>0</v>
      </c>
      <c r="Y18" s="18">
        <v>0</v>
      </c>
      <c r="Z18" s="17">
        <v>0</v>
      </c>
      <c r="AA18" s="17">
        <v>0</v>
      </c>
    </row>
    <row r="19" spans="1:27" ht="15.75" x14ac:dyDescent="0.25">
      <c r="A19" s="15">
        <v>1400</v>
      </c>
      <c r="B19" s="22" t="s">
        <v>39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8">
        <v>0</v>
      </c>
      <c r="L19" s="17">
        <v>0</v>
      </c>
      <c r="M19" s="17">
        <v>0</v>
      </c>
      <c r="N19" s="17">
        <v>0</v>
      </c>
      <c r="O19" s="18">
        <v>0</v>
      </c>
      <c r="P19" s="17">
        <v>0</v>
      </c>
      <c r="Q19" s="18">
        <v>0</v>
      </c>
      <c r="R19" s="18">
        <v>0</v>
      </c>
      <c r="S19" s="18">
        <v>0</v>
      </c>
      <c r="T19" s="17">
        <v>0</v>
      </c>
      <c r="U19" s="18">
        <v>0</v>
      </c>
      <c r="V19" s="17">
        <v>0</v>
      </c>
      <c r="W19" s="18">
        <v>0</v>
      </c>
      <c r="X19" s="18">
        <v>0</v>
      </c>
      <c r="Y19" s="18">
        <v>0</v>
      </c>
      <c r="Z19" s="17">
        <v>0</v>
      </c>
      <c r="AA19" s="17">
        <v>0</v>
      </c>
    </row>
    <row r="20" spans="1:27" ht="15.75" x14ac:dyDescent="0.25">
      <c r="A20" s="15">
        <v>1500</v>
      </c>
      <c r="B20" s="22" t="s">
        <v>40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8">
        <v>0</v>
      </c>
      <c r="L20" s="17">
        <v>0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18">
        <v>0</v>
      </c>
      <c r="S20" s="18">
        <v>0</v>
      </c>
      <c r="T20" s="17">
        <v>0</v>
      </c>
      <c r="U20" s="18">
        <v>0</v>
      </c>
      <c r="V20" s="17">
        <v>0</v>
      </c>
      <c r="W20" s="18">
        <v>0</v>
      </c>
      <c r="X20" s="18">
        <v>0</v>
      </c>
      <c r="Y20" s="18">
        <v>0</v>
      </c>
      <c r="Z20" s="17">
        <v>0</v>
      </c>
      <c r="AA20" s="17">
        <v>0</v>
      </c>
    </row>
    <row r="21" spans="1:27" ht="44.25" x14ac:dyDescent="0.25">
      <c r="A21" s="15">
        <v>1600</v>
      </c>
      <c r="B21" s="22" t="s">
        <v>41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18">
        <v>0</v>
      </c>
      <c r="L21" s="17">
        <v>0</v>
      </c>
      <c r="M21" s="17">
        <v>0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49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49" t="s">
        <v>43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8">
        <v>0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x14ac:dyDescent="0.25">
      <c r="A24" s="19">
        <v>1630</v>
      </c>
      <c r="B24" s="49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49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22" t="s">
        <v>46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18">
        <v>0</v>
      </c>
      <c r="L26" s="17">
        <v>0</v>
      </c>
      <c r="M26" s="17">
        <v>0</v>
      </c>
      <c r="N26" s="17">
        <v>0</v>
      </c>
      <c r="O26" s="18">
        <v>0</v>
      </c>
      <c r="P26" s="17">
        <v>0</v>
      </c>
      <c r="Q26" s="18">
        <v>0</v>
      </c>
      <c r="R26" s="18">
        <v>0</v>
      </c>
      <c r="S26" s="18">
        <v>0</v>
      </c>
      <c r="T26" s="17">
        <v>0</v>
      </c>
      <c r="U26" s="18">
        <v>0</v>
      </c>
      <c r="V26" s="17">
        <v>1</v>
      </c>
      <c r="W26" s="18">
        <v>13.537000000000001</v>
      </c>
      <c r="X26" s="18">
        <v>0</v>
      </c>
      <c r="Y26" s="18">
        <v>13.537000000000001</v>
      </c>
      <c r="Z26" s="17">
        <v>0</v>
      </c>
      <c r="AA26" s="17">
        <v>0</v>
      </c>
    </row>
    <row r="27" spans="1:27" x14ac:dyDescent="0.25">
      <c r="A27" s="19">
        <v>1710</v>
      </c>
      <c r="B27" s="49" t="s">
        <v>47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18">
        <v>0</v>
      </c>
      <c r="L27" s="17">
        <v>0</v>
      </c>
      <c r="M27" s="17">
        <v>0</v>
      </c>
      <c r="N27" s="17">
        <v>0</v>
      </c>
      <c r="O27" s="18">
        <v>0</v>
      </c>
      <c r="P27" s="17">
        <v>0</v>
      </c>
      <c r="Q27" s="18">
        <v>0</v>
      </c>
      <c r="R27" s="18">
        <v>0</v>
      </c>
      <c r="S27" s="18">
        <v>0</v>
      </c>
      <c r="T27" s="17">
        <v>0</v>
      </c>
      <c r="U27" s="18">
        <v>0</v>
      </c>
      <c r="V27" s="17">
        <v>0</v>
      </c>
      <c r="W27" s="18">
        <v>7.9119999999999999</v>
      </c>
      <c r="X27" s="18">
        <v>0</v>
      </c>
      <c r="Y27" s="18">
        <v>7.9119999999999999</v>
      </c>
      <c r="Z27" s="17">
        <v>0</v>
      </c>
      <c r="AA27" s="17">
        <v>0</v>
      </c>
    </row>
    <row r="28" spans="1:27" ht="15.75" x14ac:dyDescent="0.25">
      <c r="A28" s="15">
        <v>1800</v>
      </c>
      <c r="B28" s="22" t="s">
        <v>48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8">
        <v>0</v>
      </c>
      <c r="L28" s="17">
        <v>0</v>
      </c>
      <c r="M28" s="17">
        <v>0</v>
      </c>
      <c r="N28" s="17">
        <v>0</v>
      </c>
      <c r="O28" s="18">
        <v>0</v>
      </c>
      <c r="P28" s="17">
        <v>0</v>
      </c>
      <c r="Q28" s="18">
        <v>0</v>
      </c>
      <c r="R28" s="18">
        <v>0</v>
      </c>
      <c r="S28" s="18">
        <v>0</v>
      </c>
      <c r="T28" s="17">
        <v>0</v>
      </c>
      <c r="U28" s="18">
        <v>0</v>
      </c>
      <c r="V28" s="17">
        <v>0</v>
      </c>
      <c r="W28" s="18">
        <v>0</v>
      </c>
      <c r="X28" s="18">
        <v>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49" t="s">
        <v>49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8">
        <v>0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0</v>
      </c>
      <c r="S29" s="18">
        <v>0</v>
      </c>
      <c r="T29" s="17">
        <v>0</v>
      </c>
      <c r="U29" s="18">
        <v>0</v>
      </c>
      <c r="V29" s="17">
        <v>0</v>
      </c>
      <c r="W29" s="18">
        <v>0</v>
      </c>
      <c r="X29" s="18">
        <v>0</v>
      </c>
      <c r="Y29" s="18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22" t="s">
        <v>50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18">
        <v>0</v>
      </c>
      <c r="L30" s="17">
        <v>0</v>
      </c>
      <c r="M30" s="17">
        <v>0</v>
      </c>
      <c r="N30" s="17">
        <v>0</v>
      </c>
      <c r="O30" s="18">
        <v>0</v>
      </c>
      <c r="P30" s="17">
        <v>0</v>
      </c>
      <c r="Q30" s="18">
        <v>0</v>
      </c>
      <c r="R30" s="18">
        <v>0</v>
      </c>
      <c r="S30" s="18">
        <v>0</v>
      </c>
      <c r="T30" s="17">
        <v>0</v>
      </c>
      <c r="U30" s="18">
        <v>0</v>
      </c>
      <c r="V30" s="17">
        <v>0</v>
      </c>
      <c r="W30" s="18">
        <v>0</v>
      </c>
      <c r="X30" s="18">
        <v>0</v>
      </c>
      <c r="Y30" s="18">
        <v>0</v>
      </c>
      <c r="Z30" s="17">
        <v>0</v>
      </c>
      <c r="AA30" s="17">
        <v>0</v>
      </c>
    </row>
    <row r="31" spans="1:27" x14ac:dyDescent="0.25">
      <c r="A31" s="19">
        <v>1910</v>
      </c>
      <c r="B31" s="49" t="s">
        <v>49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8">
        <v>0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0</v>
      </c>
      <c r="S31" s="18">
        <v>0</v>
      </c>
      <c r="T31" s="17">
        <v>0</v>
      </c>
      <c r="U31" s="18">
        <v>0</v>
      </c>
      <c r="V31" s="17">
        <v>0</v>
      </c>
      <c r="W31" s="18">
        <v>0</v>
      </c>
      <c r="X31" s="18">
        <v>0</v>
      </c>
      <c r="Y31" s="18">
        <v>0</v>
      </c>
      <c r="Z31" s="17">
        <v>0</v>
      </c>
      <c r="AA31" s="17">
        <v>0</v>
      </c>
    </row>
    <row r="32" spans="1:27" ht="15.75" x14ac:dyDescent="0.25">
      <c r="A32" s="15">
        <v>2000</v>
      </c>
      <c r="B32" s="22" t="s">
        <v>51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8">
        <v>0</v>
      </c>
      <c r="L32" s="17">
        <v>0</v>
      </c>
      <c r="M32" s="17">
        <v>0</v>
      </c>
      <c r="N32" s="17">
        <v>0</v>
      </c>
      <c r="O32" s="18">
        <v>0</v>
      </c>
      <c r="P32" s="17">
        <v>0</v>
      </c>
      <c r="Q32" s="18">
        <v>0</v>
      </c>
      <c r="R32" s="18">
        <v>0</v>
      </c>
      <c r="S32" s="18">
        <v>0</v>
      </c>
      <c r="T32" s="17">
        <v>0</v>
      </c>
      <c r="U32" s="18">
        <v>0</v>
      </c>
      <c r="V32" s="17">
        <v>0</v>
      </c>
      <c r="W32" s="18">
        <v>0</v>
      </c>
      <c r="X32" s="18">
        <v>0</v>
      </c>
      <c r="Y32" s="18">
        <v>0</v>
      </c>
      <c r="Z32" s="17">
        <v>0</v>
      </c>
      <c r="AA32" s="17">
        <v>0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A4" zoomScale="80" zoomScaleNormal="80" workbookViewId="0">
      <selection activeCell="AF13" sqref="AF13"/>
    </sheetView>
  </sheetViews>
  <sheetFormatPr defaultRowHeight="15" x14ac:dyDescent="0.25"/>
  <cols>
    <col min="2" max="2" width="29.7109375" customWidth="1"/>
    <col min="18" max="18" width="12" customWidth="1"/>
    <col min="21" max="21" width="11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11">
        <v>1000</v>
      </c>
      <c r="B6" s="12" t="s">
        <v>52</v>
      </c>
      <c r="C6" s="13">
        <v>947</v>
      </c>
      <c r="D6" s="13">
        <v>20</v>
      </c>
      <c r="E6" s="13">
        <v>927</v>
      </c>
      <c r="F6" s="13">
        <v>803</v>
      </c>
      <c r="G6" s="13">
        <v>19</v>
      </c>
      <c r="H6" s="13">
        <v>806</v>
      </c>
      <c r="I6" s="13">
        <v>4</v>
      </c>
      <c r="J6" s="14">
        <v>205.37699999999998</v>
      </c>
      <c r="K6" s="14">
        <v>210.93600000000001</v>
      </c>
      <c r="L6" s="13">
        <v>103</v>
      </c>
      <c r="M6" s="13">
        <v>41</v>
      </c>
      <c r="N6" s="13">
        <v>2</v>
      </c>
      <c r="O6" s="14">
        <v>985.69200000000001</v>
      </c>
      <c r="P6" s="13">
        <v>2</v>
      </c>
      <c r="Q6" s="14">
        <v>958.74</v>
      </c>
      <c r="R6" s="14">
        <v>26924.173000000003</v>
      </c>
      <c r="S6" s="14">
        <v>8308.4969999999994</v>
      </c>
      <c r="T6" s="13">
        <v>119</v>
      </c>
      <c r="U6" s="14">
        <v>26341.366000000005</v>
      </c>
      <c r="V6" s="13">
        <v>74</v>
      </c>
      <c r="W6" s="14">
        <v>8179.5480000000007</v>
      </c>
      <c r="X6" s="14">
        <v>4107.6410000000005</v>
      </c>
      <c r="Y6" s="14">
        <v>4071.9070000000002</v>
      </c>
      <c r="Z6" s="13">
        <v>1</v>
      </c>
      <c r="AA6" s="13">
        <v>1</v>
      </c>
    </row>
    <row r="7" spans="1:27" ht="15.75" x14ac:dyDescent="0.25">
      <c r="A7" s="15">
        <v>1100</v>
      </c>
      <c r="B7" s="16" t="s">
        <v>74</v>
      </c>
      <c r="C7" s="17">
        <v>177</v>
      </c>
      <c r="D7" s="17">
        <v>5</v>
      </c>
      <c r="E7" s="17">
        <v>172</v>
      </c>
      <c r="F7" s="17">
        <v>209</v>
      </c>
      <c r="G7" s="17">
        <v>0</v>
      </c>
      <c r="H7" s="17">
        <v>118</v>
      </c>
      <c r="I7" s="17">
        <v>0</v>
      </c>
      <c r="J7" s="18">
        <v>8.7040000000000006</v>
      </c>
      <c r="K7" s="18">
        <v>8.4830000000000005</v>
      </c>
      <c r="L7" s="17">
        <v>14</v>
      </c>
      <c r="M7" s="17">
        <v>8</v>
      </c>
      <c r="N7" s="17">
        <v>1</v>
      </c>
      <c r="O7" s="18">
        <v>133.47300000000001</v>
      </c>
      <c r="P7" s="17">
        <v>1</v>
      </c>
      <c r="Q7" s="18">
        <v>133.47300000000001</v>
      </c>
      <c r="R7" s="18">
        <v>15461.57</v>
      </c>
      <c r="S7" s="18">
        <v>0</v>
      </c>
      <c r="T7" s="17">
        <v>16</v>
      </c>
      <c r="U7" s="18">
        <v>19429.676000000003</v>
      </c>
      <c r="V7" s="17">
        <v>7</v>
      </c>
      <c r="W7" s="18">
        <v>7064.46</v>
      </c>
      <c r="X7" s="18">
        <v>3240.5529999999999</v>
      </c>
      <c r="Y7" s="18">
        <v>3823.9070000000002</v>
      </c>
      <c r="Z7" s="17">
        <v>0</v>
      </c>
      <c r="AA7" s="17">
        <v>0</v>
      </c>
    </row>
    <row r="8" spans="1:27" ht="15.75" x14ac:dyDescent="0.25">
      <c r="A8" s="19">
        <v>1110</v>
      </c>
      <c r="B8" s="20" t="s">
        <v>29</v>
      </c>
      <c r="C8" s="17">
        <v>169</v>
      </c>
      <c r="D8" s="17">
        <v>5</v>
      </c>
      <c r="E8" s="17">
        <v>164</v>
      </c>
      <c r="F8" s="17">
        <v>209</v>
      </c>
      <c r="G8" s="17">
        <v>0</v>
      </c>
      <c r="H8" s="17">
        <v>118</v>
      </c>
      <c r="I8" s="17">
        <v>0</v>
      </c>
      <c r="J8" s="18">
        <v>8.7040000000000006</v>
      </c>
      <c r="K8" s="18">
        <v>8.4830000000000005</v>
      </c>
      <c r="L8" s="17">
        <v>14</v>
      </c>
      <c r="M8" s="17">
        <v>8</v>
      </c>
      <c r="N8" s="17">
        <v>1</v>
      </c>
      <c r="O8" s="18">
        <v>133.47300000000001</v>
      </c>
      <c r="P8" s="17">
        <v>1</v>
      </c>
      <c r="Q8" s="18">
        <v>133.47300000000001</v>
      </c>
      <c r="R8" s="18">
        <v>15461.57</v>
      </c>
      <c r="S8" s="18">
        <v>0</v>
      </c>
      <c r="T8" s="17">
        <v>9</v>
      </c>
      <c r="U8" s="18">
        <v>18455.457999999999</v>
      </c>
      <c r="V8" s="17">
        <v>6</v>
      </c>
      <c r="W8" s="18">
        <v>5696.1610000000001</v>
      </c>
      <c r="X8" s="18">
        <v>3240.5529999999999</v>
      </c>
      <c r="Y8" s="18">
        <v>2455.6080000000002</v>
      </c>
      <c r="Z8" s="17">
        <v>0</v>
      </c>
      <c r="AA8" s="17">
        <v>0</v>
      </c>
    </row>
    <row r="9" spans="1:27" x14ac:dyDescent="0.25">
      <c r="A9" s="19">
        <v>1120</v>
      </c>
      <c r="B9" s="20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21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0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49" t="s">
        <v>32</v>
      </c>
      <c r="C12" s="17">
        <v>8</v>
      </c>
      <c r="D12" s="17">
        <v>0</v>
      </c>
      <c r="E12" s="17">
        <v>8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7</v>
      </c>
      <c r="U12" s="18">
        <v>974.21799999999996</v>
      </c>
      <c r="V12" s="17">
        <v>1</v>
      </c>
      <c r="W12" s="18">
        <v>1368.299</v>
      </c>
      <c r="X12" s="18">
        <v>0</v>
      </c>
      <c r="Y12" s="18">
        <v>1368.299</v>
      </c>
      <c r="Z12" s="17">
        <v>0</v>
      </c>
      <c r="AA12" s="17">
        <v>0</v>
      </c>
    </row>
    <row r="13" spans="1:27" ht="28.5" x14ac:dyDescent="0.25">
      <c r="A13" s="15">
        <v>1200</v>
      </c>
      <c r="B13" s="22" t="s">
        <v>33</v>
      </c>
      <c r="C13" s="17">
        <v>39</v>
      </c>
      <c r="D13" s="17">
        <v>10</v>
      </c>
      <c r="E13" s="17">
        <v>29</v>
      </c>
      <c r="F13" s="17">
        <v>37</v>
      </c>
      <c r="G13" s="17">
        <v>4</v>
      </c>
      <c r="H13" s="17">
        <v>25</v>
      </c>
      <c r="I13" s="17">
        <v>0</v>
      </c>
      <c r="J13" s="18">
        <v>37.247</v>
      </c>
      <c r="K13" s="18">
        <v>37.128</v>
      </c>
      <c r="L13" s="17">
        <v>0</v>
      </c>
      <c r="M13" s="17">
        <v>0</v>
      </c>
      <c r="N13" s="17">
        <v>0</v>
      </c>
      <c r="O13" s="18">
        <v>0</v>
      </c>
      <c r="P13" s="17">
        <v>0</v>
      </c>
      <c r="Q13" s="18">
        <v>0</v>
      </c>
      <c r="R13" s="18">
        <v>17.347999999999999</v>
      </c>
      <c r="S13" s="18">
        <v>0</v>
      </c>
      <c r="T13" s="17">
        <v>2</v>
      </c>
      <c r="U13" s="18">
        <v>17.347999999999999</v>
      </c>
      <c r="V13" s="17">
        <v>3</v>
      </c>
      <c r="W13" s="18">
        <v>105.739</v>
      </c>
      <c r="X13" s="18">
        <v>17.347999999999999</v>
      </c>
      <c r="Y13" s="18">
        <v>88.391000000000005</v>
      </c>
      <c r="Z13" s="17">
        <v>1</v>
      </c>
      <c r="AA13" s="17">
        <v>1</v>
      </c>
    </row>
    <row r="14" spans="1:27" ht="25.5" x14ac:dyDescent="0.25">
      <c r="A14" s="19">
        <v>1210</v>
      </c>
      <c r="B14" s="49" t="s">
        <v>34</v>
      </c>
      <c r="C14" s="17">
        <v>39</v>
      </c>
      <c r="D14" s="17">
        <v>10</v>
      </c>
      <c r="E14" s="17">
        <v>29</v>
      </c>
      <c r="F14" s="17">
        <v>37</v>
      </c>
      <c r="G14" s="17">
        <v>4</v>
      </c>
      <c r="H14" s="17">
        <v>25</v>
      </c>
      <c r="I14" s="17">
        <v>0</v>
      </c>
      <c r="J14" s="18">
        <v>37.247</v>
      </c>
      <c r="K14" s="18">
        <v>37.128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17.347999999999999</v>
      </c>
      <c r="S14" s="18">
        <v>0</v>
      </c>
      <c r="T14" s="17">
        <v>2</v>
      </c>
      <c r="U14" s="18">
        <v>17.347999999999999</v>
      </c>
      <c r="V14" s="17">
        <v>3</v>
      </c>
      <c r="W14" s="18">
        <v>105.739</v>
      </c>
      <c r="X14" s="18">
        <v>17.347999999999999</v>
      </c>
      <c r="Y14" s="18">
        <v>88.391000000000005</v>
      </c>
      <c r="Z14" s="17">
        <v>1</v>
      </c>
      <c r="AA14" s="17">
        <v>1</v>
      </c>
    </row>
    <row r="15" spans="1:27" x14ac:dyDescent="0.25">
      <c r="A15" s="19">
        <v>1211</v>
      </c>
      <c r="B15" s="21" t="s">
        <v>35</v>
      </c>
      <c r="C15" s="17">
        <v>39</v>
      </c>
      <c r="D15" s="17">
        <v>10</v>
      </c>
      <c r="E15" s="17">
        <v>29</v>
      </c>
      <c r="F15" s="17">
        <v>37</v>
      </c>
      <c r="G15" s="17">
        <v>4</v>
      </c>
      <c r="H15" s="17">
        <v>25</v>
      </c>
      <c r="I15" s="17">
        <v>0</v>
      </c>
      <c r="J15" s="18">
        <v>37.247</v>
      </c>
      <c r="K15" s="18">
        <v>37.128</v>
      </c>
      <c r="L15" s="17">
        <v>0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17.347999999999999</v>
      </c>
      <c r="S15" s="18">
        <v>0</v>
      </c>
      <c r="T15" s="17">
        <v>2</v>
      </c>
      <c r="U15" s="18">
        <v>17.347999999999999</v>
      </c>
      <c r="V15" s="17">
        <v>3</v>
      </c>
      <c r="W15" s="18">
        <v>105.739</v>
      </c>
      <c r="X15" s="18">
        <v>17.347999999999999</v>
      </c>
      <c r="Y15" s="18">
        <v>88.391000000000005</v>
      </c>
      <c r="Z15" s="17">
        <v>1</v>
      </c>
      <c r="AA15" s="17">
        <v>1</v>
      </c>
    </row>
    <row r="16" spans="1:27" x14ac:dyDescent="0.25">
      <c r="A16" s="19">
        <v>1212</v>
      </c>
      <c r="B16" s="21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20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15">
        <v>1300</v>
      </c>
      <c r="B18" s="16" t="s">
        <v>38</v>
      </c>
      <c r="C18" s="17">
        <v>109</v>
      </c>
      <c r="D18" s="17">
        <v>2</v>
      </c>
      <c r="E18" s="17">
        <v>107</v>
      </c>
      <c r="F18" s="17">
        <v>12</v>
      </c>
      <c r="G18" s="17">
        <v>0</v>
      </c>
      <c r="H18" s="17">
        <v>9</v>
      </c>
      <c r="I18" s="17">
        <v>0</v>
      </c>
      <c r="J18" s="18">
        <v>9.86</v>
      </c>
      <c r="K18" s="18">
        <v>9.86</v>
      </c>
      <c r="L18" s="17">
        <v>14</v>
      </c>
      <c r="M18" s="17">
        <v>6</v>
      </c>
      <c r="N18" s="17">
        <v>0</v>
      </c>
      <c r="O18" s="18">
        <v>0</v>
      </c>
      <c r="P18" s="17">
        <v>0</v>
      </c>
      <c r="Q18" s="18">
        <v>0</v>
      </c>
      <c r="R18" s="18">
        <v>102.845</v>
      </c>
      <c r="S18" s="18">
        <v>0</v>
      </c>
      <c r="T18" s="17">
        <v>16</v>
      </c>
      <c r="U18" s="18">
        <v>472.91800000000001</v>
      </c>
      <c r="V18" s="17">
        <v>10</v>
      </c>
      <c r="W18" s="18">
        <v>66.182000000000002</v>
      </c>
      <c r="X18" s="18">
        <v>34.433</v>
      </c>
      <c r="Y18" s="18">
        <v>31.748999999999999</v>
      </c>
      <c r="Z18" s="17">
        <v>0</v>
      </c>
      <c r="AA18" s="17">
        <v>0</v>
      </c>
    </row>
    <row r="19" spans="1:27" ht="15.75" x14ac:dyDescent="0.25">
      <c r="A19" s="15">
        <v>1400</v>
      </c>
      <c r="B19" s="16" t="s">
        <v>39</v>
      </c>
      <c r="C19" s="17">
        <v>133</v>
      </c>
      <c r="D19" s="17">
        <v>0</v>
      </c>
      <c r="E19" s="17">
        <v>133</v>
      </c>
      <c r="F19" s="17">
        <v>85</v>
      </c>
      <c r="G19" s="17">
        <v>0</v>
      </c>
      <c r="H19" s="17">
        <v>83</v>
      </c>
      <c r="I19" s="17">
        <v>0</v>
      </c>
      <c r="J19" s="18">
        <v>8.8059999999999992</v>
      </c>
      <c r="K19" s="18">
        <v>8.7040000000000006</v>
      </c>
      <c r="L19" s="17">
        <v>40</v>
      </c>
      <c r="M19" s="17">
        <v>17</v>
      </c>
      <c r="N19" s="17">
        <v>0</v>
      </c>
      <c r="O19" s="18">
        <v>0</v>
      </c>
      <c r="P19" s="17">
        <v>0</v>
      </c>
      <c r="Q19" s="18">
        <v>0</v>
      </c>
      <c r="R19" s="18">
        <v>116.685</v>
      </c>
      <c r="S19" s="18">
        <v>0</v>
      </c>
      <c r="T19" s="17">
        <v>22</v>
      </c>
      <c r="U19" s="18">
        <v>195.899</v>
      </c>
      <c r="V19" s="17">
        <v>14</v>
      </c>
      <c r="W19" s="18">
        <v>170.97499999999999</v>
      </c>
      <c r="X19" s="18">
        <v>170.97499999999999</v>
      </c>
      <c r="Y19" s="18">
        <v>0</v>
      </c>
      <c r="Z19" s="17">
        <v>0</v>
      </c>
      <c r="AA19" s="17">
        <v>0</v>
      </c>
    </row>
    <row r="20" spans="1:27" ht="15.75" x14ac:dyDescent="0.25">
      <c r="A20" s="15">
        <v>1500</v>
      </c>
      <c r="B20" s="16" t="s">
        <v>40</v>
      </c>
      <c r="C20" s="17">
        <v>42</v>
      </c>
      <c r="D20" s="17">
        <v>0</v>
      </c>
      <c r="E20" s="17">
        <v>42</v>
      </c>
      <c r="F20" s="17">
        <v>2</v>
      </c>
      <c r="G20" s="17">
        <v>0</v>
      </c>
      <c r="H20" s="17">
        <v>2</v>
      </c>
      <c r="I20" s="17">
        <v>0</v>
      </c>
      <c r="J20" s="18">
        <v>3.4</v>
      </c>
      <c r="K20" s="18">
        <v>3.4</v>
      </c>
      <c r="L20" s="17">
        <v>0</v>
      </c>
      <c r="M20" s="17">
        <v>0</v>
      </c>
      <c r="N20" s="17">
        <v>0</v>
      </c>
      <c r="O20" s="18">
        <v>0</v>
      </c>
      <c r="P20" s="17">
        <v>0</v>
      </c>
      <c r="Q20" s="18">
        <v>0</v>
      </c>
      <c r="R20" s="18">
        <v>86.405000000000001</v>
      </c>
      <c r="S20" s="18">
        <v>0</v>
      </c>
      <c r="T20" s="17">
        <v>5</v>
      </c>
      <c r="U20" s="18">
        <v>88.656000000000006</v>
      </c>
      <c r="V20" s="17">
        <v>5</v>
      </c>
      <c r="W20" s="18">
        <v>88.656000000000006</v>
      </c>
      <c r="X20" s="18">
        <v>88.656000000000006</v>
      </c>
      <c r="Y20" s="18">
        <v>0</v>
      </c>
      <c r="Z20" s="17">
        <v>0</v>
      </c>
      <c r="AA20" s="17">
        <v>0</v>
      </c>
    </row>
    <row r="21" spans="1:27" ht="44.25" x14ac:dyDescent="0.25">
      <c r="A21" s="15">
        <v>1600</v>
      </c>
      <c r="B21" s="22" t="s">
        <v>41</v>
      </c>
      <c r="C21" s="17">
        <v>131</v>
      </c>
      <c r="D21" s="17">
        <v>0</v>
      </c>
      <c r="E21" s="17">
        <v>131</v>
      </c>
      <c r="F21" s="17">
        <v>126</v>
      </c>
      <c r="G21" s="17">
        <v>0</v>
      </c>
      <c r="H21" s="17">
        <v>149</v>
      </c>
      <c r="I21" s="17">
        <v>0</v>
      </c>
      <c r="J21" s="18">
        <v>55.351999999999997</v>
      </c>
      <c r="K21" s="18">
        <v>57.392000000000003</v>
      </c>
      <c r="L21" s="17">
        <v>1</v>
      </c>
      <c r="M21" s="17">
        <v>1</v>
      </c>
      <c r="N21" s="17">
        <v>0</v>
      </c>
      <c r="O21" s="18">
        <v>0</v>
      </c>
      <c r="P21" s="17">
        <v>0</v>
      </c>
      <c r="Q21" s="18">
        <v>0</v>
      </c>
      <c r="R21" s="18">
        <v>0</v>
      </c>
      <c r="S21" s="18">
        <v>0</v>
      </c>
      <c r="T21" s="17">
        <v>0</v>
      </c>
      <c r="U21" s="18">
        <v>0</v>
      </c>
      <c r="V21" s="17">
        <v>0</v>
      </c>
      <c r="W21" s="18">
        <v>0</v>
      </c>
      <c r="X21" s="18">
        <v>0</v>
      </c>
      <c r="Y21" s="18">
        <v>0</v>
      </c>
      <c r="Z21" s="17">
        <v>0</v>
      </c>
      <c r="AA21" s="17">
        <v>0</v>
      </c>
    </row>
    <row r="22" spans="1:27" x14ac:dyDescent="0.25">
      <c r="A22" s="19">
        <v>1610</v>
      </c>
      <c r="B22" s="49" t="s">
        <v>42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0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49" t="s">
        <v>43</v>
      </c>
      <c r="C23" s="17">
        <v>131</v>
      </c>
      <c r="D23" s="17">
        <v>0</v>
      </c>
      <c r="E23" s="17">
        <v>131</v>
      </c>
      <c r="F23" s="17">
        <v>126</v>
      </c>
      <c r="G23" s="17">
        <v>0</v>
      </c>
      <c r="H23" s="17">
        <v>149</v>
      </c>
      <c r="I23" s="17">
        <v>0</v>
      </c>
      <c r="J23" s="18">
        <v>55.351999999999997</v>
      </c>
      <c r="K23" s="18">
        <v>57.392000000000003</v>
      </c>
      <c r="L23" s="17">
        <v>1</v>
      </c>
      <c r="M23" s="17">
        <v>1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49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8">
        <v>0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49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15">
        <v>1700</v>
      </c>
      <c r="B26" s="16" t="s">
        <v>46</v>
      </c>
      <c r="C26" s="17">
        <v>122</v>
      </c>
      <c r="D26" s="17">
        <v>2</v>
      </c>
      <c r="E26" s="17">
        <v>120</v>
      </c>
      <c r="F26" s="17">
        <v>79</v>
      </c>
      <c r="G26" s="17">
        <v>7</v>
      </c>
      <c r="H26" s="17">
        <v>78</v>
      </c>
      <c r="I26" s="17">
        <v>0</v>
      </c>
      <c r="J26" s="18">
        <v>42.347000000000001</v>
      </c>
      <c r="K26" s="18">
        <v>45.968000000000004</v>
      </c>
      <c r="L26" s="17">
        <v>22</v>
      </c>
      <c r="M26" s="17">
        <v>5</v>
      </c>
      <c r="N26" s="17">
        <v>1</v>
      </c>
      <c r="O26" s="18">
        <v>852.21900000000005</v>
      </c>
      <c r="P26" s="17">
        <v>1</v>
      </c>
      <c r="Q26" s="18">
        <v>825.26700000000005</v>
      </c>
      <c r="R26" s="18">
        <v>8791.3119999999999</v>
      </c>
      <c r="S26" s="18">
        <v>7213.0389999999998</v>
      </c>
      <c r="T26" s="17">
        <v>47</v>
      </c>
      <c r="U26" s="18">
        <v>2847.2170000000001</v>
      </c>
      <c r="V26" s="17">
        <v>31</v>
      </c>
      <c r="W26" s="18">
        <v>545.726</v>
      </c>
      <c r="X26" s="18">
        <v>417.86599999999993</v>
      </c>
      <c r="Y26" s="18">
        <v>127.86</v>
      </c>
      <c r="Z26" s="17">
        <v>0</v>
      </c>
      <c r="AA26" s="17">
        <v>0</v>
      </c>
    </row>
    <row r="27" spans="1:27" x14ac:dyDescent="0.25">
      <c r="A27" s="19">
        <v>1710</v>
      </c>
      <c r="B27" s="20" t="s">
        <v>47</v>
      </c>
      <c r="C27" s="17">
        <v>52</v>
      </c>
      <c r="D27" s="17">
        <v>2</v>
      </c>
      <c r="E27" s="17">
        <v>50</v>
      </c>
      <c r="F27" s="17">
        <v>61</v>
      </c>
      <c r="G27" s="17">
        <v>7</v>
      </c>
      <c r="H27" s="17">
        <v>53</v>
      </c>
      <c r="I27" s="17">
        <v>0</v>
      </c>
      <c r="J27" s="18">
        <v>20.145</v>
      </c>
      <c r="K27" s="18">
        <v>20.706</v>
      </c>
      <c r="L27" s="17">
        <v>16</v>
      </c>
      <c r="M27" s="17">
        <v>5</v>
      </c>
      <c r="N27" s="17">
        <v>1</v>
      </c>
      <c r="O27" s="18">
        <v>852.21900000000005</v>
      </c>
      <c r="P27" s="17">
        <v>1</v>
      </c>
      <c r="Q27" s="18">
        <v>825.26700000000005</v>
      </c>
      <c r="R27" s="18">
        <v>8109.5069999999996</v>
      </c>
      <c r="S27" s="18">
        <v>6601.2529999999997</v>
      </c>
      <c r="T27" s="17">
        <v>23</v>
      </c>
      <c r="U27" s="18">
        <v>2537.61</v>
      </c>
      <c r="V27" s="17">
        <v>12</v>
      </c>
      <c r="W27" s="18">
        <v>452.42399999999998</v>
      </c>
      <c r="X27" s="18">
        <v>324.56399999999996</v>
      </c>
      <c r="Y27" s="18">
        <v>127.86</v>
      </c>
      <c r="Z27" s="17">
        <v>0</v>
      </c>
      <c r="AA27" s="17">
        <v>0</v>
      </c>
    </row>
    <row r="28" spans="1:27" ht="15.75" x14ac:dyDescent="0.25">
      <c r="A28" s="15">
        <v>1800</v>
      </c>
      <c r="B28" s="16" t="s">
        <v>48</v>
      </c>
      <c r="C28" s="17">
        <v>25</v>
      </c>
      <c r="D28" s="17">
        <v>0</v>
      </c>
      <c r="E28" s="17">
        <v>25</v>
      </c>
      <c r="F28" s="17">
        <v>16</v>
      </c>
      <c r="G28" s="17">
        <v>4</v>
      </c>
      <c r="H28" s="17">
        <v>13</v>
      </c>
      <c r="I28" s="17">
        <v>0</v>
      </c>
      <c r="J28" s="18">
        <v>3.3319999999999999</v>
      </c>
      <c r="K28" s="18">
        <v>2.8220000000000001</v>
      </c>
      <c r="L28" s="17">
        <v>6</v>
      </c>
      <c r="M28" s="17">
        <v>3</v>
      </c>
      <c r="N28" s="17">
        <v>0</v>
      </c>
      <c r="O28" s="18">
        <v>0</v>
      </c>
      <c r="P28" s="17">
        <v>0</v>
      </c>
      <c r="Q28" s="18">
        <v>0</v>
      </c>
      <c r="R28" s="18">
        <v>932</v>
      </c>
      <c r="S28" s="18">
        <v>662</v>
      </c>
      <c r="T28" s="17">
        <v>3</v>
      </c>
      <c r="U28" s="18">
        <v>270</v>
      </c>
      <c r="V28" s="17">
        <v>1</v>
      </c>
      <c r="W28" s="18">
        <v>130</v>
      </c>
      <c r="X28" s="18">
        <v>130</v>
      </c>
      <c r="Y28" s="18">
        <v>0</v>
      </c>
      <c r="Z28" s="17">
        <v>0</v>
      </c>
      <c r="AA28" s="17">
        <v>0</v>
      </c>
    </row>
    <row r="29" spans="1:27" x14ac:dyDescent="0.25">
      <c r="A29" s="19">
        <v>1810</v>
      </c>
      <c r="B29" s="20" t="s">
        <v>49</v>
      </c>
      <c r="C29" s="17">
        <v>24</v>
      </c>
      <c r="D29" s="17">
        <v>0</v>
      </c>
      <c r="E29" s="17">
        <v>24</v>
      </c>
      <c r="F29" s="17">
        <v>16</v>
      </c>
      <c r="G29" s="17">
        <v>4</v>
      </c>
      <c r="H29" s="17">
        <v>13</v>
      </c>
      <c r="I29" s="17">
        <v>0</v>
      </c>
      <c r="J29" s="18">
        <v>3.3319999999999999</v>
      </c>
      <c r="K29" s="18">
        <v>2.8220000000000001</v>
      </c>
      <c r="L29" s="17">
        <v>6</v>
      </c>
      <c r="M29" s="17">
        <v>3</v>
      </c>
      <c r="N29" s="17">
        <v>0</v>
      </c>
      <c r="O29" s="18">
        <v>0</v>
      </c>
      <c r="P29" s="17">
        <v>0</v>
      </c>
      <c r="Q29" s="18">
        <v>0</v>
      </c>
      <c r="R29" s="18">
        <v>932</v>
      </c>
      <c r="S29" s="18">
        <v>662</v>
      </c>
      <c r="T29" s="17">
        <v>3</v>
      </c>
      <c r="U29" s="18">
        <v>270</v>
      </c>
      <c r="V29" s="17">
        <v>1</v>
      </c>
      <c r="W29" s="18">
        <v>130</v>
      </c>
      <c r="X29" s="18">
        <v>130</v>
      </c>
      <c r="Y29" s="18">
        <v>0</v>
      </c>
      <c r="Z29" s="17">
        <v>0</v>
      </c>
      <c r="AA29" s="17">
        <v>0</v>
      </c>
    </row>
    <row r="30" spans="1:27" ht="15.75" x14ac:dyDescent="0.25">
      <c r="A30" s="15">
        <v>1900</v>
      </c>
      <c r="B30" s="16" t="s">
        <v>50</v>
      </c>
      <c r="C30" s="17">
        <v>141</v>
      </c>
      <c r="D30" s="17">
        <v>0</v>
      </c>
      <c r="E30" s="17">
        <v>141</v>
      </c>
      <c r="F30" s="17">
        <v>236</v>
      </c>
      <c r="G30" s="17">
        <v>3</v>
      </c>
      <c r="H30" s="17">
        <v>328</v>
      </c>
      <c r="I30" s="17">
        <v>4</v>
      </c>
      <c r="J30" s="18">
        <v>36.176000000000002</v>
      </c>
      <c r="K30" s="18">
        <v>37.026000000000003</v>
      </c>
      <c r="L30" s="17">
        <v>2</v>
      </c>
      <c r="M30" s="17">
        <v>0</v>
      </c>
      <c r="N30" s="17">
        <v>0</v>
      </c>
      <c r="O30" s="18">
        <v>0</v>
      </c>
      <c r="P30" s="17">
        <v>0</v>
      </c>
      <c r="Q30" s="18">
        <v>0</v>
      </c>
      <c r="R30" s="18">
        <v>247.858</v>
      </c>
      <c r="S30" s="18">
        <v>146.63999999999999</v>
      </c>
      <c r="T30" s="17">
        <v>5</v>
      </c>
      <c r="U30" s="18">
        <v>101.218</v>
      </c>
      <c r="V30" s="17">
        <v>2</v>
      </c>
      <c r="W30" s="18">
        <v>7.1740000000000004</v>
      </c>
      <c r="X30" s="18">
        <v>7.1740000000000004</v>
      </c>
      <c r="Y30" s="18">
        <v>0</v>
      </c>
      <c r="Z30" s="17">
        <v>0</v>
      </c>
      <c r="AA30" s="17">
        <v>0</v>
      </c>
    </row>
    <row r="31" spans="1:27" x14ac:dyDescent="0.25">
      <c r="A31" s="19">
        <v>1910</v>
      </c>
      <c r="B31" s="20" t="s">
        <v>49</v>
      </c>
      <c r="C31" s="17">
        <v>140</v>
      </c>
      <c r="D31" s="17">
        <v>0</v>
      </c>
      <c r="E31" s="17">
        <v>140</v>
      </c>
      <c r="F31" s="17">
        <v>236</v>
      </c>
      <c r="G31" s="17">
        <v>3</v>
      </c>
      <c r="H31" s="17">
        <v>328</v>
      </c>
      <c r="I31" s="17">
        <v>4</v>
      </c>
      <c r="J31" s="18">
        <v>36.176000000000002</v>
      </c>
      <c r="K31" s="18">
        <v>37.026000000000003</v>
      </c>
      <c r="L31" s="17">
        <v>1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101.218</v>
      </c>
      <c r="S31" s="18">
        <v>0</v>
      </c>
      <c r="T31" s="17">
        <v>5</v>
      </c>
      <c r="U31" s="18">
        <v>101.218</v>
      </c>
      <c r="V31" s="17">
        <v>2</v>
      </c>
      <c r="W31" s="18">
        <v>7.1740000000000004</v>
      </c>
      <c r="X31" s="18">
        <v>7.1740000000000004</v>
      </c>
      <c r="Y31" s="18">
        <v>0</v>
      </c>
      <c r="Z31" s="17">
        <v>0</v>
      </c>
      <c r="AA31" s="17">
        <v>0</v>
      </c>
    </row>
    <row r="32" spans="1:27" ht="15.75" x14ac:dyDescent="0.25">
      <c r="A32" s="15">
        <v>2000</v>
      </c>
      <c r="B32" s="16" t="s">
        <v>51</v>
      </c>
      <c r="C32" s="17">
        <v>28</v>
      </c>
      <c r="D32" s="17">
        <v>1</v>
      </c>
      <c r="E32" s="17">
        <v>27</v>
      </c>
      <c r="F32" s="17">
        <v>1</v>
      </c>
      <c r="G32" s="17">
        <v>1</v>
      </c>
      <c r="H32" s="17">
        <v>1</v>
      </c>
      <c r="I32" s="17">
        <v>0</v>
      </c>
      <c r="J32" s="18">
        <v>0.153</v>
      </c>
      <c r="K32" s="18">
        <v>0.153</v>
      </c>
      <c r="L32" s="17">
        <v>4</v>
      </c>
      <c r="M32" s="17">
        <v>1</v>
      </c>
      <c r="N32" s="17">
        <v>0</v>
      </c>
      <c r="O32" s="18">
        <v>0</v>
      </c>
      <c r="P32" s="17">
        <v>0</v>
      </c>
      <c r="Q32" s="18">
        <v>0</v>
      </c>
      <c r="R32" s="18">
        <v>1168.1500000000001</v>
      </c>
      <c r="S32" s="18">
        <v>286.81799999999998</v>
      </c>
      <c r="T32" s="17">
        <v>3</v>
      </c>
      <c r="U32" s="18">
        <v>2918.4340000000002</v>
      </c>
      <c r="V32" s="17">
        <v>1</v>
      </c>
      <c r="W32" s="18">
        <v>0.63600000000000001</v>
      </c>
      <c r="X32" s="18">
        <v>0.63600000000000001</v>
      </c>
      <c r="Y32" s="18">
        <v>0</v>
      </c>
      <c r="Z32" s="17">
        <v>0</v>
      </c>
      <c r="AA32" s="17">
        <v>0</v>
      </c>
    </row>
  </sheetData>
  <mergeCells count="35">
    <mergeCell ref="J1:K2"/>
    <mergeCell ref="K3:K4"/>
    <mergeCell ref="N1:Q2"/>
    <mergeCell ref="R3:R4"/>
    <mergeCell ref="O3:O4"/>
    <mergeCell ref="L3:L4"/>
    <mergeCell ref="J3:J4"/>
    <mergeCell ref="M3:M4"/>
    <mergeCell ref="S3:S4"/>
    <mergeCell ref="P3:Q3"/>
    <mergeCell ref="Z1:AA2"/>
    <mergeCell ref="Z3:Z4"/>
    <mergeCell ref="L1:M2"/>
    <mergeCell ref="AA3:AA4"/>
    <mergeCell ref="V2:Y2"/>
    <mergeCell ref="V3:V4"/>
    <mergeCell ref="N3:N4"/>
    <mergeCell ref="W3:Y3"/>
    <mergeCell ref="T2:U2"/>
    <mergeCell ref="R1:S2"/>
    <mergeCell ref="U3:U4"/>
    <mergeCell ref="T3:T4"/>
    <mergeCell ref="T1:Y1"/>
    <mergeCell ref="A1:A4"/>
    <mergeCell ref="B1:B4"/>
    <mergeCell ref="C3:C4"/>
    <mergeCell ref="C1:E2"/>
    <mergeCell ref="F3:F4"/>
    <mergeCell ref="D3:D4"/>
    <mergeCell ref="G3:G4"/>
    <mergeCell ref="H1:I2"/>
    <mergeCell ref="H3:H4"/>
    <mergeCell ref="E3:E4"/>
    <mergeCell ref="F1:G2"/>
    <mergeCell ref="I3:I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4"/>
  <sheetViews>
    <sheetView topLeftCell="A4" zoomScale="80" zoomScaleNormal="80" workbookViewId="0">
      <selection activeCell="AC11" sqref="AC11"/>
    </sheetView>
  </sheetViews>
  <sheetFormatPr defaultRowHeight="15" x14ac:dyDescent="0.25"/>
  <cols>
    <col min="2" max="2" width="32.140625" customWidth="1"/>
    <col min="15" max="15" width="15" customWidth="1"/>
    <col min="18" max="18" width="11.7109375" customWidth="1"/>
    <col min="21" max="21" width="11.42578125" customWidth="1"/>
  </cols>
  <sheetData>
    <row r="1" spans="1:27" ht="15" customHeight="1" x14ac:dyDescent="0.25">
      <c r="A1" s="151" t="s">
        <v>53</v>
      </c>
      <c r="B1" s="132" t="s">
        <v>24</v>
      </c>
      <c r="C1" s="170" t="s">
        <v>25</v>
      </c>
      <c r="D1" s="170"/>
      <c r="E1" s="170"/>
      <c r="F1" s="151" t="s">
        <v>0</v>
      </c>
      <c r="G1" s="151"/>
      <c r="H1" s="151" t="s">
        <v>54</v>
      </c>
      <c r="I1" s="151"/>
      <c r="J1" s="151" t="s">
        <v>55</v>
      </c>
      <c r="K1" s="151"/>
      <c r="L1" s="152" t="s">
        <v>56</v>
      </c>
      <c r="M1" s="153"/>
      <c r="N1" s="152" t="s">
        <v>57</v>
      </c>
      <c r="O1" s="156"/>
      <c r="P1" s="156"/>
      <c r="Q1" s="153"/>
      <c r="R1" s="151" t="s">
        <v>26</v>
      </c>
      <c r="S1" s="151"/>
      <c r="T1" s="151" t="s">
        <v>58</v>
      </c>
      <c r="U1" s="151"/>
      <c r="V1" s="151"/>
      <c r="W1" s="151"/>
      <c r="X1" s="151"/>
      <c r="Y1" s="151"/>
      <c r="Z1" s="151" t="s">
        <v>59</v>
      </c>
      <c r="AA1" s="151"/>
    </row>
    <row r="2" spans="1:27" x14ac:dyDescent="0.25">
      <c r="A2" s="151"/>
      <c r="B2" s="132"/>
      <c r="C2" s="170"/>
      <c r="D2" s="170"/>
      <c r="E2" s="170"/>
      <c r="F2" s="151"/>
      <c r="G2" s="151"/>
      <c r="H2" s="151"/>
      <c r="I2" s="151"/>
      <c r="J2" s="151"/>
      <c r="K2" s="151"/>
      <c r="L2" s="154"/>
      <c r="M2" s="155"/>
      <c r="N2" s="154"/>
      <c r="O2" s="157"/>
      <c r="P2" s="157"/>
      <c r="Q2" s="155"/>
      <c r="R2" s="151"/>
      <c r="S2" s="151"/>
      <c r="T2" s="151" t="s">
        <v>60</v>
      </c>
      <c r="U2" s="151"/>
      <c r="V2" s="151" t="s">
        <v>1</v>
      </c>
      <c r="W2" s="151"/>
      <c r="X2" s="151"/>
      <c r="Y2" s="151"/>
      <c r="Z2" s="151"/>
      <c r="AA2" s="151"/>
    </row>
    <row r="3" spans="1:27" ht="15" customHeight="1" x14ac:dyDescent="0.25">
      <c r="A3" s="151"/>
      <c r="B3" s="132"/>
      <c r="C3" s="169" t="s">
        <v>2</v>
      </c>
      <c r="D3" s="162" t="s">
        <v>81</v>
      </c>
      <c r="E3" s="161" t="s">
        <v>82</v>
      </c>
      <c r="F3" s="147" t="s">
        <v>61</v>
      </c>
      <c r="G3" s="147" t="s">
        <v>62</v>
      </c>
      <c r="H3" s="147" t="s">
        <v>2</v>
      </c>
      <c r="I3" s="147" t="s">
        <v>27</v>
      </c>
      <c r="J3" s="148" t="s">
        <v>3</v>
      </c>
      <c r="K3" s="148" t="s">
        <v>1</v>
      </c>
      <c r="L3" s="149" t="s">
        <v>63</v>
      </c>
      <c r="M3" s="149" t="s">
        <v>64</v>
      </c>
      <c r="N3" s="149" t="s">
        <v>65</v>
      </c>
      <c r="O3" s="149" t="s">
        <v>66</v>
      </c>
      <c r="P3" s="158" t="s">
        <v>67</v>
      </c>
      <c r="Q3" s="158"/>
      <c r="R3" s="147" t="s">
        <v>2</v>
      </c>
      <c r="S3" s="147" t="s">
        <v>68</v>
      </c>
      <c r="T3" s="146" t="s">
        <v>65</v>
      </c>
      <c r="U3" s="146" t="s">
        <v>69</v>
      </c>
      <c r="V3" s="146" t="s">
        <v>65</v>
      </c>
      <c r="W3" s="151" t="s">
        <v>70</v>
      </c>
      <c r="X3" s="151"/>
      <c r="Y3" s="151"/>
      <c r="Z3" s="146" t="s">
        <v>4</v>
      </c>
      <c r="AA3" s="146" t="s">
        <v>28</v>
      </c>
    </row>
    <row r="4" spans="1:27" ht="135.75" x14ac:dyDescent="0.25">
      <c r="A4" s="151"/>
      <c r="B4" s="132"/>
      <c r="C4" s="169"/>
      <c r="D4" s="163"/>
      <c r="E4" s="161"/>
      <c r="F4" s="147"/>
      <c r="G4" s="147"/>
      <c r="H4" s="147"/>
      <c r="I4" s="147"/>
      <c r="J4" s="148"/>
      <c r="K4" s="148"/>
      <c r="L4" s="150"/>
      <c r="M4" s="150"/>
      <c r="N4" s="150"/>
      <c r="O4" s="150"/>
      <c r="P4" s="6" t="s">
        <v>65</v>
      </c>
      <c r="Q4" s="7" t="s">
        <v>66</v>
      </c>
      <c r="R4" s="147"/>
      <c r="S4" s="147"/>
      <c r="T4" s="146"/>
      <c r="U4" s="146"/>
      <c r="V4" s="146"/>
      <c r="W4" s="8" t="s">
        <v>71</v>
      </c>
      <c r="X4" s="8" t="s">
        <v>72</v>
      </c>
      <c r="Y4" s="9" t="s">
        <v>73</v>
      </c>
      <c r="Z4" s="146"/>
      <c r="AA4" s="146"/>
    </row>
    <row r="5" spans="1:27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68">
        <v>27</v>
      </c>
    </row>
    <row r="6" spans="1:27" ht="27.75" x14ac:dyDescent="0.25">
      <c r="A6" s="25">
        <v>1000</v>
      </c>
      <c r="B6" s="26" t="s">
        <v>52</v>
      </c>
      <c r="C6" s="27">
        <v>1093</v>
      </c>
      <c r="D6" s="27">
        <v>4</v>
      </c>
      <c r="E6" s="27">
        <v>1089</v>
      </c>
      <c r="F6" s="27">
        <v>861</v>
      </c>
      <c r="G6" s="27">
        <v>51</v>
      </c>
      <c r="H6" s="27">
        <v>834</v>
      </c>
      <c r="I6" s="27">
        <v>0</v>
      </c>
      <c r="J6" s="28">
        <v>147.17500000000001</v>
      </c>
      <c r="K6" s="28">
        <v>136.36300000000003</v>
      </c>
      <c r="L6" s="27">
        <v>58</v>
      </c>
      <c r="M6" s="27">
        <v>6</v>
      </c>
      <c r="N6" s="27">
        <v>0</v>
      </c>
      <c r="O6" s="28">
        <v>0</v>
      </c>
      <c r="P6" s="27">
        <v>1</v>
      </c>
      <c r="Q6" s="28">
        <v>304.49799999999999</v>
      </c>
      <c r="R6" s="28">
        <v>5278.4920000000002</v>
      </c>
      <c r="S6" s="28">
        <v>1928.8530000000001</v>
      </c>
      <c r="T6" s="27">
        <v>97</v>
      </c>
      <c r="U6" s="28">
        <v>3369.5789999999997</v>
      </c>
      <c r="V6" s="27">
        <v>85</v>
      </c>
      <c r="W6" s="28">
        <v>3844.0949999999993</v>
      </c>
      <c r="X6" s="28">
        <v>698.26899999999989</v>
      </c>
      <c r="Y6" s="28">
        <v>3145.826</v>
      </c>
      <c r="Z6" s="27">
        <v>0</v>
      </c>
      <c r="AA6" s="27">
        <v>0</v>
      </c>
    </row>
    <row r="7" spans="1:27" ht="15.75" x14ac:dyDescent="0.25">
      <c r="A7" s="29">
        <v>1100</v>
      </c>
      <c r="B7" s="35" t="s">
        <v>74</v>
      </c>
      <c r="C7" s="31">
        <v>60</v>
      </c>
      <c r="D7" s="31">
        <v>1</v>
      </c>
      <c r="E7" s="31">
        <v>59</v>
      </c>
      <c r="F7" s="31">
        <v>10</v>
      </c>
      <c r="G7" s="31">
        <v>0</v>
      </c>
      <c r="H7" s="31">
        <v>10</v>
      </c>
      <c r="I7" s="31">
        <v>0</v>
      </c>
      <c r="J7" s="32">
        <v>1.853</v>
      </c>
      <c r="K7" s="32">
        <v>1.5979999999999999</v>
      </c>
      <c r="L7" s="31">
        <v>9</v>
      </c>
      <c r="M7" s="31">
        <v>3</v>
      </c>
      <c r="N7" s="31">
        <v>0</v>
      </c>
      <c r="O7" s="32">
        <v>0</v>
      </c>
      <c r="P7" s="31">
        <v>0</v>
      </c>
      <c r="Q7" s="32">
        <v>0</v>
      </c>
      <c r="R7" s="32">
        <v>1309.6469999999999</v>
      </c>
      <c r="S7" s="32">
        <v>0</v>
      </c>
      <c r="T7" s="31">
        <v>4</v>
      </c>
      <c r="U7" s="32">
        <v>1309.6469999999999</v>
      </c>
      <c r="V7" s="31">
        <v>1</v>
      </c>
      <c r="W7" s="32">
        <v>1497.8580000000002</v>
      </c>
      <c r="X7" s="32">
        <v>219.99</v>
      </c>
      <c r="Y7" s="32">
        <v>1277.8679999999999</v>
      </c>
      <c r="Z7" s="31">
        <v>0</v>
      </c>
      <c r="AA7" s="31">
        <v>0</v>
      </c>
    </row>
    <row r="8" spans="1:27" ht="15.75" x14ac:dyDescent="0.25">
      <c r="A8" s="19">
        <v>1110</v>
      </c>
      <c r="B8" s="51" t="s">
        <v>29</v>
      </c>
      <c r="C8" s="17">
        <v>54</v>
      </c>
      <c r="D8" s="17">
        <v>1</v>
      </c>
      <c r="E8" s="17">
        <v>53</v>
      </c>
      <c r="F8" s="17">
        <v>5</v>
      </c>
      <c r="G8" s="17">
        <v>0</v>
      </c>
      <c r="H8" s="17">
        <v>5</v>
      </c>
      <c r="I8" s="17">
        <v>0</v>
      </c>
      <c r="J8" s="18">
        <v>1.1219999999999999</v>
      </c>
      <c r="K8" s="18">
        <v>1.1219999999999999</v>
      </c>
      <c r="L8" s="17">
        <v>9</v>
      </c>
      <c r="M8" s="17">
        <v>3</v>
      </c>
      <c r="N8" s="17">
        <v>0</v>
      </c>
      <c r="O8" s="18">
        <v>0</v>
      </c>
      <c r="P8" s="17">
        <v>0</v>
      </c>
      <c r="Q8" s="18">
        <v>0</v>
      </c>
      <c r="R8" s="18">
        <v>1309.6469999999999</v>
      </c>
      <c r="S8" s="18">
        <v>0</v>
      </c>
      <c r="T8" s="17">
        <v>4</v>
      </c>
      <c r="U8" s="18">
        <v>1309.6469999999999</v>
      </c>
      <c r="V8" s="17">
        <v>1</v>
      </c>
      <c r="W8" s="18">
        <v>1131.258</v>
      </c>
      <c r="X8" s="18">
        <v>169.99</v>
      </c>
      <c r="Y8" s="18">
        <v>961.26800000000003</v>
      </c>
      <c r="Z8" s="17">
        <v>0</v>
      </c>
      <c r="AA8" s="17">
        <v>0</v>
      </c>
    </row>
    <row r="9" spans="1:27" x14ac:dyDescent="0.25">
      <c r="A9" s="19">
        <v>1120</v>
      </c>
      <c r="B9" s="51" t="s">
        <v>75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8">
        <v>0</v>
      </c>
      <c r="L9" s="17">
        <v>0</v>
      </c>
      <c r="M9" s="17">
        <v>0</v>
      </c>
      <c r="N9" s="17">
        <v>0</v>
      </c>
      <c r="O9" s="18">
        <v>0</v>
      </c>
      <c r="P9" s="17">
        <v>0</v>
      </c>
      <c r="Q9" s="18">
        <v>0</v>
      </c>
      <c r="R9" s="18">
        <v>0</v>
      </c>
      <c r="S9" s="18">
        <v>0</v>
      </c>
      <c r="T9" s="17">
        <v>0</v>
      </c>
      <c r="U9" s="18">
        <v>0</v>
      </c>
      <c r="V9" s="17">
        <v>0</v>
      </c>
      <c r="W9" s="18">
        <v>0</v>
      </c>
      <c r="X9" s="18">
        <v>0</v>
      </c>
      <c r="Y9" s="18">
        <v>0</v>
      </c>
      <c r="Z9" s="17">
        <v>0</v>
      </c>
      <c r="AA9" s="17">
        <v>0</v>
      </c>
    </row>
    <row r="10" spans="1:27" x14ac:dyDescent="0.25">
      <c r="A10" s="19">
        <v>1121</v>
      </c>
      <c r="B10" s="52" t="s">
        <v>30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8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8">
        <v>0</v>
      </c>
      <c r="R10" s="18">
        <v>0</v>
      </c>
      <c r="S10" s="18">
        <v>0</v>
      </c>
      <c r="T10" s="17">
        <v>0</v>
      </c>
      <c r="U10" s="18">
        <v>0</v>
      </c>
      <c r="V10" s="17">
        <v>0</v>
      </c>
      <c r="W10" s="18">
        <v>0</v>
      </c>
      <c r="X10" s="18">
        <v>0</v>
      </c>
      <c r="Y10" s="18">
        <v>0</v>
      </c>
      <c r="Z10" s="17">
        <v>0</v>
      </c>
      <c r="AA10" s="17">
        <v>0</v>
      </c>
    </row>
    <row r="11" spans="1:27" ht="25.5" x14ac:dyDescent="0.25">
      <c r="A11" s="19">
        <v>1122</v>
      </c>
      <c r="B11" s="52" t="s">
        <v>31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8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8">
        <v>0</v>
      </c>
      <c r="R11" s="18">
        <v>0</v>
      </c>
      <c r="S11" s="18">
        <v>0</v>
      </c>
      <c r="T11" s="17">
        <v>0</v>
      </c>
      <c r="U11" s="18">
        <v>0</v>
      </c>
      <c r="V11" s="17">
        <v>0</v>
      </c>
      <c r="W11" s="18">
        <v>0</v>
      </c>
      <c r="X11" s="18">
        <v>0</v>
      </c>
      <c r="Y11" s="18">
        <v>0</v>
      </c>
      <c r="Z11" s="17">
        <v>0</v>
      </c>
      <c r="AA11" s="17">
        <v>0</v>
      </c>
    </row>
    <row r="12" spans="1:27" x14ac:dyDescent="0.25">
      <c r="A12" s="19">
        <v>1130</v>
      </c>
      <c r="B12" s="51" t="s">
        <v>32</v>
      </c>
      <c r="C12" s="17">
        <v>6</v>
      </c>
      <c r="D12" s="17">
        <v>0</v>
      </c>
      <c r="E12" s="17">
        <v>6</v>
      </c>
      <c r="F12" s="17">
        <v>5</v>
      </c>
      <c r="G12" s="17">
        <v>0</v>
      </c>
      <c r="H12" s="17">
        <v>5</v>
      </c>
      <c r="I12" s="17">
        <v>0</v>
      </c>
      <c r="J12" s="18">
        <v>0.73100000000000009</v>
      </c>
      <c r="K12" s="18">
        <v>0.47599999999999998</v>
      </c>
      <c r="L12" s="17">
        <v>0</v>
      </c>
      <c r="M12" s="17">
        <v>0</v>
      </c>
      <c r="N12" s="17">
        <v>0</v>
      </c>
      <c r="O12" s="18">
        <v>0</v>
      </c>
      <c r="P12" s="17">
        <v>0</v>
      </c>
      <c r="Q12" s="18">
        <v>0</v>
      </c>
      <c r="R12" s="18">
        <v>0</v>
      </c>
      <c r="S12" s="18">
        <v>0</v>
      </c>
      <c r="T12" s="17">
        <v>0</v>
      </c>
      <c r="U12" s="18">
        <v>0</v>
      </c>
      <c r="V12" s="17">
        <v>0</v>
      </c>
      <c r="W12" s="18">
        <v>366.6</v>
      </c>
      <c r="X12" s="18">
        <v>50</v>
      </c>
      <c r="Y12" s="18">
        <v>316.60000000000002</v>
      </c>
      <c r="Z12" s="17">
        <v>0</v>
      </c>
      <c r="AA12" s="17">
        <v>0</v>
      </c>
    </row>
    <row r="13" spans="1:27" ht="28.5" x14ac:dyDescent="0.25">
      <c r="A13" s="29">
        <v>1200</v>
      </c>
      <c r="B13" s="35" t="s">
        <v>33</v>
      </c>
      <c r="C13" s="31">
        <v>3</v>
      </c>
      <c r="D13" s="31">
        <v>1</v>
      </c>
      <c r="E13" s="31">
        <v>2</v>
      </c>
      <c r="F13" s="31">
        <v>2</v>
      </c>
      <c r="G13" s="31">
        <v>0</v>
      </c>
      <c r="H13" s="31">
        <v>2</v>
      </c>
      <c r="I13" s="31">
        <v>0</v>
      </c>
      <c r="J13" s="32">
        <v>0.20399999999999999</v>
      </c>
      <c r="K13" s="32">
        <v>0.20399999999999999</v>
      </c>
      <c r="L13" s="31">
        <v>22</v>
      </c>
      <c r="M13" s="31">
        <v>0</v>
      </c>
      <c r="N13" s="31">
        <v>0</v>
      </c>
      <c r="O13" s="32">
        <v>0</v>
      </c>
      <c r="P13" s="31">
        <v>0</v>
      </c>
      <c r="Q13" s="32">
        <v>0</v>
      </c>
      <c r="R13" s="32">
        <v>0</v>
      </c>
      <c r="S13" s="32">
        <v>0</v>
      </c>
      <c r="T13" s="31">
        <v>0</v>
      </c>
      <c r="U13" s="32">
        <v>0</v>
      </c>
      <c r="V13" s="31">
        <v>3</v>
      </c>
      <c r="W13" s="32">
        <v>1200.9179999999999</v>
      </c>
      <c r="X13" s="32">
        <v>5.1859999999999999</v>
      </c>
      <c r="Y13" s="32">
        <v>1195.732</v>
      </c>
      <c r="Z13" s="31">
        <v>0</v>
      </c>
      <c r="AA13" s="31">
        <v>0</v>
      </c>
    </row>
    <row r="14" spans="1:27" ht="25.5" x14ac:dyDescent="0.25">
      <c r="A14" s="19">
        <v>1210</v>
      </c>
      <c r="B14" s="51" t="s">
        <v>34</v>
      </c>
      <c r="C14" s="17">
        <v>3</v>
      </c>
      <c r="D14" s="17">
        <v>1</v>
      </c>
      <c r="E14" s="17">
        <v>2</v>
      </c>
      <c r="F14" s="17">
        <v>2</v>
      </c>
      <c r="G14" s="17">
        <v>0</v>
      </c>
      <c r="H14" s="17">
        <v>2</v>
      </c>
      <c r="I14" s="17">
        <v>0</v>
      </c>
      <c r="J14" s="18">
        <v>0.20399999999999999</v>
      </c>
      <c r="K14" s="18">
        <v>0.20399999999999999</v>
      </c>
      <c r="L14" s="17">
        <v>22</v>
      </c>
      <c r="M14" s="17">
        <v>0</v>
      </c>
      <c r="N14" s="17">
        <v>0</v>
      </c>
      <c r="O14" s="18">
        <v>0</v>
      </c>
      <c r="P14" s="17">
        <v>0</v>
      </c>
      <c r="Q14" s="18">
        <v>0</v>
      </c>
      <c r="R14" s="18">
        <v>0</v>
      </c>
      <c r="S14" s="18">
        <v>0</v>
      </c>
      <c r="T14" s="17">
        <v>0</v>
      </c>
      <c r="U14" s="18">
        <v>0</v>
      </c>
      <c r="V14" s="17">
        <v>3</v>
      </c>
      <c r="W14" s="18">
        <v>1200.9179999999999</v>
      </c>
      <c r="X14" s="18">
        <v>5.1859999999999999</v>
      </c>
      <c r="Y14" s="18">
        <v>1195.732</v>
      </c>
      <c r="Z14" s="17">
        <v>0</v>
      </c>
      <c r="AA14" s="17">
        <v>0</v>
      </c>
    </row>
    <row r="15" spans="1:27" x14ac:dyDescent="0.25">
      <c r="A15" s="19">
        <v>1211</v>
      </c>
      <c r="B15" s="52" t="s">
        <v>35</v>
      </c>
      <c r="C15" s="17">
        <v>3</v>
      </c>
      <c r="D15" s="17">
        <v>1</v>
      </c>
      <c r="E15" s="17">
        <v>2</v>
      </c>
      <c r="F15" s="17">
        <v>2</v>
      </c>
      <c r="G15" s="17">
        <v>0</v>
      </c>
      <c r="H15" s="17">
        <v>2</v>
      </c>
      <c r="I15" s="17">
        <v>0</v>
      </c>
      <c r="J15" s="18">
        <v>0.20399999999999999</v>
      </c>
      <c r="K15" s="18">
        <v>0.20399999999999999</v>
      </c>
      <c r="L15" s="17">
        <v>22</v>
      </c>
      <c r="M15" s="17">
        <v>0</v>
      </c>
      <c r="N15" s="17">
        <v>0</v>
      </c>
      <c r="O15" s="18">
        <v>0</v>
      </c>
      <c r="P15" s="17">
        <v>0</v>
      </c>
      <c r="Q15" s="18">
        <v>0</v>
      </c>
      <c r="R15" s="18">
        <v>0</v>
      </c>
      <c r="S15" s="18">
        <v>0</v>
      </c>
      <c r="T15" s="17">
        <v>0</v>
      </c>
      <c r="U15" s="18">
        <v>0</v>
      </c>
      <c r="V15" s="17">
        <v>3</v>
      </c>
      <c r="W15" s="18">
        <v>1200.9179999999999</v>
      </c>
      <c r="X15" s="18">
        <v>5.1859999999999999</v>
      </c>
      <c r="Y15" s="18">
        <v>1195.732</v>
      </c>
      <c r="Z15" s="17">
        <v>0</v>
      </c>
      <c r="AA15" s="17">
        <v>0</v>
      </c>
    </row>
    <row r="16" spans="1:27" x14ac:dyDescent="0.25">
      <c r="A16" s="19">
        <v>1212</v>
      </c>
      <c r="B16" s="52" t="s">
        <v>36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8">
        <v>0</v>
      </c>
      <c r="R16" s="18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8">
        <v>0</v>
      </c>
      <c r="Y16" s="18">
        <v>0</v>
      </c>
      <c r="Z16" s="17">
        <v>0</v>
      </c>
      <c r="AA16" s="17">
        <v>0</v>
      </c>
    </row>
    <row r="17" spans="1:27" x14ac:dyDescent="0.25">
      <c r="A17" s="19">
        <v>1220</v>
      </c>
      <c r="B17" s="51" t="s">
        <v>37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8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8">
        <v>0</v>
      </c>
      <c r="R17" s="18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8">
        <v>0</v>
      </c>
      <c r="Y17" s="18">
        <v>0</v>
      </c>
      <c r="Z17" s="17">
        <v>0</v>
      </c>
      <c r="AA17" s="17">
        <v>0</v>
      </c>
    </row>
    <row r="18" spans="1:27" ht="15.75" x14ac:dyDescent="0.25">
      <c r="A18" s="29">
        <v>1300</v>
      </c>
      <c r="B18" s="35" t="s">
        <v>38</v>
      </c>
      <c r="C18" s="31">
        <v>89</v>
      </c>
      <c r="D18" s="31">
        <v>0</v>
      </c>
      <c r="E18" s="31">
        <v>89</v>
      </c>
      <c r="F18" s="31">
        <v>18</v>
      </c>
      <c r="G18" s="31">
        <v>0</v>
      </c>
      <c r="H18" s="31">
        <v>18</v>
      </c>
      <c r="I18" s="31">
        <v>0</v>
      </c>
      <c r="J18" s="32">
        <v>9.52</v>
      </c>
      <c r="K18" s="32">
        <v>9.52</v>
      </c>
      <c r="L18" s="31">
        <v>11</v>
      </c>
      <c r="M18" s="31">
        <v>2</v>
      </c>
      <c r="N18" s="31">
        <v>0</v>
      </c>
      <c r="O18" s="32">
        <v>0</v>
      </c>
      <c r="P18" s="31">
        <v>0</v>
      </c>
      <c r="Q18" s="32">
        <v>0</v>
      </c>
      <c r="R18" s="32">
        <v>185.07600000000002</v>
      </c>
      <c r="S18" s="32">
        <v>101.17</v>
      </c>
      <c r="T18" s="31">
        <v>11</v>
      </c>
      <c r="U18" s="32">
        <v>103.84699999999999</v>
      </c>
      <c r="V18" s="31">
        <v>9</v>
      </c>
      <c r="W18" s="32">
        <v>83.12299999999999</v>
      </c>
      <c r="X18" s="32">
        <v>83.12299999999999</v>
      </c>
      <c r="Y18" s="32">
        <v>0</v>
      </c>
      <c r="Z18" s="31">
        <v>0</v>
      </c>
      <c r="AA18" s="31">
        <v>0</v>
      </c>
    </row>
    <row r="19" spans="1:27" ht="15.75" x14ac:dyDescent="0.25">
      <c r="A19" s="29">
        <v>1400</v>
      </c>
      <c r="B19" s="35" t="s">
        <v>39</v>
      </c>
      <c r="C19" s="31">
        <v>90</v>
      </c>
      <c r="D19" s="31">
        <v>0</v>
      </c>
      <c r="E19" s="31">
        <v>90</v>
      </c>
      <c r="F19" s="31">
        <v>68</v>
      </c>
      <c r="G19" s="31">
        <v>0</v>
      </c>
      <c r="H19" s="31">
        <v>69</v>
      </c>
      <c r="I19" s="31">
        <v>0</v>
      </c>
      <c r="J19" s="32">
        <v>6.3809999999999985</v>
      </c>
      <c r="K19" s="32">
        <v>6.3810000000000002</v>
      </c>
      <c r="L19" s="31">
        <v>0</v>
      </c>
      <c r="M19" s="31">
        <v>0</v>
      </c>
      <c r="N19" s="31">
        <v>0</v>
      </c>
      <c r="O19" s="32">
        <v>0</v>
      </c>
      <c r="P19" s="31">
        <v>0</v>
      </c>
      <c r="Q19" s="32">
        <v>0</v>
      </c>
      <c r="R19" s="32">
        <v>0</v>
      </c>
      <c r="S19" s="32">
        <v>0</v>
      </c>
      <c r="T19" s="31">
        <v>0</v>
      </c>
      <c r="U19" s="32">
        <v>0</v>
      </c>
      <c r="V19" s="31">
        <v>0</v>
      </c>
      <c r="W19" s="32">
        <v>0</v>
      </c>
      <c r="X19" s="32">
        <v>0</v>
      </c>
      <c r="Y19" s="32">
        <v>0</v>
      </c>
      <c r="Z19" s="31">
        <v>0</v>
      </c>
      <c r="AA19" s="31">
        <v>0</v>
      </c>
    </row>
    <row r="20" spans="1:27" ht="15.75" x14ac:dyDescent="0.25">
      <c r="A20" s="29">
        <v>1500</v>
      </c>
      <c r="B20" s="35" t="s">
        <v>40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2">
        <v>0</v>
      </c>
      <c r="K20" s="32">
        <v>0</v>
      </c>
      <c r="L20" s="31">
        <v>0</v>
      </c>
      <c r="M20" s="31">
        <v>0</v>
      </c>
      <c r="N20" s="31">
        <v>0</v>
      </c>
      <c r="O20" s="32">
        <v>0</v>
      </c>
      <c r="P20" s="31">
        <v>0</v>
      </c>
      <c r="Q20" s="32">
        <v>0</v>
      </c>
      <c r="R20" s="32">
        <v>0</v>
      </c>
      <c r="S20" s="32">
        <v>0</v>
      </c>
      <c r="T20" s="31">
        <v>0</v>
      </c>
      <c r="U20" s="32">
        <v>0</v>
      </c>
      <c r="V20" s="31">
        <v>0</v>
      </c>
      <c r="W20" s="32">
        <v>0</v>
      </c>
      <c r="X20" s="32">
        <v>0</v>
      </c>
      <c r="Y20" s="32">
        <v>0</v>
      </c>
      <c r="Z20" s="31">
        <v>0</v>
      </c>
      <c r="AA20" s="31">
        <v>0</v>
      </c>
    </row>
    <row r="21" spans="1:27" ht="44.25" x14ac:dyDescent="0.25">
      <c r="A21" s="29">
        <v>1600</v>
      </c>
      <c r="B21" s="35" t="s">
        <v>41</v>
      </c>
      <c r="C21" s="31">
        <v>117</v>
      </c>
      <c r="D21" s="31">
        <v>0</v>
      </c>
      <c r="E21" s="31">
        <v>117</v>
      </c>
      <c r="F21" s="31">
        <v>62</v>
      </c>
      <c r="G21" s="31">
        <v>0</v>
      </c>
      <c r="H21" s="31">
        <v>62</v>
      </c>
      <c r="I21" s="31">
        <v>0</v>
      </c>
      <c r="J21" s="32">
        <v>22.338000000000001</v>
      </c>
      <c r="K21" s="32">
        <v>20.638000000000002</v>
      </c>
      <c r="L21" s="31">
        <v>2</v>
      </c>
      <c r="M21" s="31">
        <v>0</v>
      </c>
      <c r="N21" s="31">
        <v>0</v>
      </c>
      <c r="O21" s="32">
        <v>0</v>
      </c>
      <c r="P21" s="31">
        <v>0</v>
      </c>
      <c r="Q21" s="32">
        <v>0</v>
      </c>
      <c r="R21" s="32">
        <v>0</v>
      </c>
      <c r="S21" s="32">
        <v>0</v>
      </c>
      <c r="T21" s="31">
        <v>0</v>
      </c>
      <c r="U21" s="32">
        <v>0</v>
      </c>
      <c r="V21" s="31">
        <v>0</v>
      </c>
      <c r="W21" s="32">
        <v>0</v>
      </c>
      <c r="X21" s="32">
        <v>0</v>
      </c>
      <c r="Y21" s="32">
        <v>0</v>
      </c>
      <c r="Z21" s="31">
        <v>0</v>
      </c>
      <c r="AA21" s="31">
        <v>0</v>
      </c>
    </row>
    <row r="22" spans="1:27" x14ac:dyDescent="0.25">
      <c r="A22" s="19">
        <v>1610</v>
      </c>
      <c r="B22" s="51" t="s">
        <v>42</v>
      </c>
      <c r="C22" s="17">
        <v>2</v>
      </c>
      <c r="D22" s="17">
        <v>0</v>
      </c>
      <c r="E22" s="17">
        <v>2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8">
        <v>0</v>
      </c>
      <c r="L22" s="17">
        <v>2</v>
      </c>
      <c r="M22" s="17">
        <v>0</v>
      </c>
      <c r="N22" s="17">
        <v>0</v>
      </c>
      <c r="O22" s="18">
        <v>0</v>
      </c>
      <c r="P22" s="17">
        <v>0</v>
      </c>
      <c r="Q22" s="18">
        <v>0</v>
      </c>
      <c r="R22" s="18">
        <v>0</v>
      </c>
      <c r="S22" s="18">
        <v>0</v>
      </c>
      <c r="T22" s="17">
        <v>0</v>
      </c>
      <c r="U22" s="18">
        <v>0</v>
      </c>
      <c r="V22" s="17">
        <v>0</v>
      </c>
      <c r="W22" s="18">
        <v>0</v>
      </c>
      <c r="X22" s="18">
        <v>0</v>
      </c>
      <c r="Y22" s="18">
        <v>0</v>
      </c>
      <c r="Z22" s="17">
        <v>0</v>
      </c>
      <c r="AA22" s="17">
        <v>0</v>
      </c>
    </row>
    <row r="23" spans="1:27" x14ac:dyDescent="0.25">
      <c r="A23" s="19">
        <v>1620</v>
      </c>
      <c r="B23" s="51" t="s">
        <v>43</v>
      </c>
      <c r="C23" s="17">
        <v>102</v>
      </c>
      <c r="D23" s="17">
        <v>0</v>
      </c>
      <c r="E23" s="17">
        <v>102</v>
      </c>
      <c r="F23" s="17">
        <v>61</v>
      </c>
      <c r="G23" s="17">
        <v>0</v>
      </c>
      <c r="H23" s="17">
        <v>61</v>
      </c>
      <c r="I23" s="17">
        <v>0</v>
      </c>
      <c r="J23" s="18">
        <v>22.219000000000001</v>
      </c>
      <c r="K23" s="18">
        <v>20.519000000000002</v>
      </c>
      <c r="L23" s="17">
        <v>0</v>
      </c>
      <c r="M23" s="17">
        <v>0</v>
      </c>
      <c r="N23" s="17">
        <v>0</v>
      </c>
      <c r="O23" s="18">
        <v>0</v>
      </c>
      <c r="P23" s="17">
        <v>0</v>
      </c>
      <c r="Q23" s="18">
        <v>0</v>
      </c>
      <c r="R23" s="18">
        <v>0</v>
      </c>
      <c r="S23" s="18">
        <v>0</v>
      </c>
      <c r="T23" s="17">
        <v>0</v>
      </c>
      <c r="U23" s="18">
        <v>0</v>
      </c>
      <c r="V23" s="17">
        <v>0</v>
      </c>
      <c r="W23" s="18">
        <v>0</v>
      </c>
      <c r="X23" s="18">
        <v>0</v>
      </c>
      <c r="Y23" s="18">
        <v>0</v>
      </c>
      <c r="Z23" s="17">
        <v>0</v>
      </c>
      <c r="AA23" s="17">
        <v>0</v>
      </c>
    </row>
    <row r="24" spans="1:27" ht="25.5" x14ac:dyDescent="0.25">
      <c r="A24" s="19">
        <v>1630</v>
      </c>
      <c r="B24" s="51" t="s">
        <v>44</v>
      </c>
      <c r="C24" s="17">
        <v>12</v>
      </c>
      <c r="D24" s="17">
        <v>0</v>
      </c>
      <c r="E24" s="17">
        <v>12</v>
      </c>
      <c r="F24" s="17">
        <v>1</v>
      </c>
      <c r="G24" s="17">
        <v>0</v>
      </c>
      <c r="H24" s="17">
        <v>1</v>
      </c>
      <c r="I24" s="17">
        <v>0</v>
      </c>
      <c r="J24" s="18">
        <v>0.11899999999999999</v>
      </c>
      <c r="K24" s="18">
        <v>0.11899999999999999</v>
      </c>
      <c r="L24" s="17">
        <v>0</v>
      </c>
      <c r="M24" s="17">
        <v>0</v>
      </c>
      <c r="N24" s="17">
        <v>0</v>
      </c>
      <c r="O24" s="18">
        <v>0</v>
      </c>
      <c r="P24" s="17">
        <v>0</v>
      </c>
      <c r="Q24" s="18">
        <v>0</v>
      </c>
      <c r="R24" s="18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8">
        <v>0</v>
      </c>
      <c r="Y24" s="18">
        <v>0</v>
      </c>
      <c r="Z24" s="17">
        <v>0</v>
      </c>
      <c r="AA24" s="17">
        <v>0</v>
      </c>
    </row>
    <row r="25" spans="1:27" x14ac:dyDescent="0.25">
      <c r="A25" s="19">
        <v>1640</v>
      </c>
      <c r="B25" s="51" t="s">
        <v>45</v>
      </c>
      <c r="C25" s="17">
        <v>1</v>
      </c>
      <c r="D25" s="17">
        <v>0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8">
        <v>0</v>
      </c>
      <c r="L25" s="17">
        <v>0</v>
      </c>
      <c r="M25" s="17">
        <v>0</v>
      </c>
      <c r="N25" s="17">
        <v>0</v>
      </c>
      <c r="O25" s="18">
        <v>0</v>
      </c>
      <c r="P25" s="17">
        <v>0</v>
      </c>
      <c r="Q25" s="18">
        <v>0</v>
      </c>
      <c r="R25" s="18">
        <v>0</v>
      </c>
      <c r="S25" s="18">
        <v>0</v>
      </c>
      <c r="T25" s="17">
        <v>0</v>
      </c>
      <c r="U25" s="18">
        <v>0</v>
      </c>
      <c r="V25" s="17">
        <v>0</v>
      </c>
      <c r="W25" s="18">
        <v>0</v>
      </c>
      <c r="X25" s="18">
        <v>0</v>
      </c>
      <c r="Y25" s="18">
        <v>0</v>
      </c>
      <c r="Z25" s="17">
        <v>0</v>
      </c>
      <c r="AA25" s="17">
        <v>0</v>
      </c>
    </row>
    <row r="26" spans="1:27" ht="15.75" x14ac:dyDescent="0.25">
      <c r="A26" s="29">
        <v>1700</v>
      </c>
      <c r="B26" s="35" t="s">
        <v>46</v>
      </c>
      <c r="C26" s="31">
        <v>247</v>
      </c>
      <c r="D26" s="31">
        <v>1</v>
      </c>
      <c r="E26" s="31">
        <v>246</v>
      </c>
      <c r="F26" s="31">
        <v>215</v>
      </c>
      <c r="G26" s="31">
        <v>33</v>
      </c>
      <c r="H26" s="31">
        <v>191</v>
      </c>
      <c r="I26" s="31">
        <v>0</v>
      </c>
      <c r="J26" s="32">
        <v>75.548000000000016</v>
      </c>
      <c r="K26" s="32">
        <v>67.132999999999996</v>
      </c>
      <c r="L26" s="31">
        <v>10</v>
      </c>
      <c r="M26" s="31">
        <v>1</v>
      </c>
      <c r="N26" s="31">
        <v>0</v>
      </c>
      <c r="O26" s="32">
        <v>0</v>
      </c>
      <c r="P26" s="31">
        <v>1</v>
      </c>
      <c r="Q26" s="32">
        <v>304.49799999999999</v>
      </c>
      <c r="R26" s="32">
        <v>2042.3900000000003</v>
      </c>
      <c r="S26" s="32">
        <v>1827.683</v>
      </c>
      <c r="T26" s="31">
        <v>74</v>
      </c>
      <c r="U26" s="32">
        <v>214.70600000000005</v>
      </c>
      <c r="V26" s="31">
        <v>67</v>
      </c>
      <c r="W26" s="32">
        <v>954.69899999999996</v>
      </c>
      <c r="X26" s="32">
        <v>282.47299999999996</v>
      </c>
      <c r="Y26" s="32">
        <v>672.226</v>
      </c>
      <c r="Z26" s="31">
        <v>0</v>
      </c>
      <c r="AA26" s="31">
        <v>0</v>
      </c>
    </row>
    <row r="27" spans="1:27" x14ac:dyDescent="0.25">
      <c r="A27" s="19">
        <v>1710</v>
      </c>
      <c r="B27" s="51" t="s">
        <v>47</v>
      </c>
      <c r="C27" s="17">
        <v>148</v>
      </c>
      <c r="D27" s="17">
        <v>1</v>
      </c>
      <c r="E27" s="17">
        <v>147</v>
      </c>
      <c r="F27" s="17">
        <v>145</v>
      </c>
      <c r="G27" s="17">
        <v>4</v>
      </c>
      <c r="H27" s="17">
        <v>144</v>
      </c>
      <c r="I27" s="17">
        <v>0</v>
      </c>
      <c r="J27" s="18">
        <v>47.982999999999997</v>
      </c>
      <c r="K27" s="18">
        <v>47.073</v>
      </c>
      <c r="L27" s="17">
        <v>5</v>
      </c>
      <c r="M27" s="17">
        <v>0</v>
      </c>
      <c r="N27" s="17">
        <v>0</v>
      </c>
      <c r="O27" s="18">
        <v>0</v>
      </c>
      <c r="P27" s="17">
        <v>1</v>
      </c>
      <c r="Q27" s="18">
        <v>304.49799999999999</v>
      </c>
      <c r="R27" s="18">
        <v>1890.4119999999998</v>
      </c>
      <c r="S27" s="18">
        <v>1745.8110000000001</v>
      </c>
      <c r="T27" s="17">
        <v>32</v>
      </c>
      <c r="U27" s="18">
        <v>144.60000000000002</v>
      </c>
      <c r="V27" s="17">
        <v>34</v>
      </c>
      <c r="W27" s="18">
        <v>861.68499999999983</v>
      </c>
      <c r="X27" s="18">
        <v>214.309</v>
      </c>
      <c r="Y27" s="18">
        <v>647.37599999999998</v>
      </c>
      <c r="Z27" s="17">
        <v>0</v>
      </c>
      <c r="AA27" s="17">
        <v>0</v>
      </c>
    </row>
    <row r="28" spans="1:27" ht="15.75" x14ac:dyDescent="0.25">
      <c r="A28" s="29">
        <v>1800</v>
      </c>
      <c r="B28" s="35" t="s">
        <v>48</v>
      </c>
      <c r="C28" s="31">
        <v>7</v>
      </c>
      <c r="D28" s="31">
        <v>0</v>
      </c>
      <c r="E28" s="31">
        <v>7</v>
      </c>
      <c r="F28" s="31">
        <v>7</v>
      </c>
      <c r="G28" s="31">
        <v>1</v>
      </c>
      <c r="H28" s="31">
        <v>6</v>
      </c>
      <c r="I28" s="31">
        <v>0</v>
      </c>
      <c r="J28" s="32">
        <v>2.4820000000000002</v>
      </c>
      <c r="K28" s="32">
        <v>4.1819999999999995</v>
      </c>
      <c r="L28" s="31">
        <v>0</v>
      </c>
      <c r="M28" s="31">
        <v>0</v>
      </c>
      <c r="N28" s="31">
        <v>0</v>
      </c>
      <c r="O28" s="32">
        <v>0</v>
      </c>
      <c r="P28" s="31">
        <v>0</v>
      </c>
      <c r="Q28" s="32">
        <v>0</v>
      </c>
      <c r="R28" s="32">
        <v>32</v>
      </c>
      <c r="S28" s="32">
        <v>0</v>
      </c>
      <c r="T28" s="31">
        <v>1</v>
      </c>
      <c r="U28" s="32">
        <v>32</v>
      </c>
      <c r="V28" s="31">
        <v>1</v>
      </c>
      <c r="W28" s="32">
        <v>49</v>
      </c>
      <c r="X28" s="32">
        <v>49</v>
      </c>
      <c r="Y28" s="32">
        <v>0</v>
      </c>
      <c r="Z28" s="31">
        <v>0</v>
      </c>
      <c r="AA28" s="31">
        <v>0</v>
      </c>
    </row>
    <row r="29" spans="1:27" x14ac:dyDescent="0.25">
      <c r="A29" s="19">
        <v>1810</v>
      </c>
      <c r="B29" s="51" t="s">
        <v>49</v>
      </c>
      <c r="C29" s="17">
        <v>6</v>
      </c>
      <c r="D29" s="17">
        <v>0</v>
      </c>
      <c r="E29" s="17">
        <v>6</v>
      </c>
      <c r="F29" s="17">
        <v>7</v>
      </c>
      <c r="G29" s="17">
        <v>1</v>
      </c>
      <c r="H29" s="17">
        <v>6</v>
      </c>
      <c r="I29" s="17">
        <v>0</v>
      </c>
      <c r="J29" s="18">
        <v>2.4820000000000002</v>
      </c>
      <c r="K29" s="18">
        <v>4.1819999999999995</v>
      </c>
      <c r="L29" s="17">
        <v>0</v>
      </c>
      <c r="M29" s="17">
        <v>0</v>
      </c>
      <c r="N29" s="17">
        <v>0</v>
      </c>
      <c r="O29" s="18">
        <v>0</v>
      </c>
      <c r="P29" s="17">
        <v>0</v>
      </c>
      <c r="Q29" s="18">
        <v>0</v>
      </c>
      <c r="R29" s="18">
        <v>32</v>
      </c>
      <c r="S29" s="18">
        <v>0</v>
      </c>
      <c r="T29" s="17">
        <v>1</v>
      </c>
      <c r="U29" s="18">
        <v>32</v>
      </c>
      <c r="V29" s="17">
        <v>1</v>
      </c>
      <c r="W29" s="18">
        <v>49</v>
      </c>
      <c r="X29" s="18">
        <v>49</v>
      </c>
      <c r="Y29" s="18">
        <v>0</v>
      </c>
      <c r="Z29" s="17">
        <v>0</v>
      </c>
      <c r="AA29" s="17">
        <v>0</v>
      </c>
    </row>
    <row r="30" spans="1:27" ht="15.75" x14ac:dyDescent="0.25">
      <c r="A30" s="29">
        <v>1900</v>
      </c>
      <c r="B30" s="35" t="s">
        <v>50</v>
      </c>
      <c r="C30" s="31">
        <v>449</v>
      </c>
      <c r="D30" s="31">
        <v>0</v>
      </c>
      <c r="E30" s="31">
        <v>449</v>
      </c>
      <c r="F30" s="31">
        <v>469</v>
      </c>
      <c r="G30" s="31">
        <v>8</v>
      </c>
      <c r="H30" s="31">
        <v>470</v>
      </c>
      <c r="I30" s="31">
        <v>0</v>
      </c>
      <c r="J30" s="32">
        <v>25.652999999999999</v>
      </c>
      <c r="K30" s="32">
        <v>24.106000000000002</v>
      </c>
      <c r="L30" s="31">
        <v>1</v>
      </c>
      <c r="M30" s="31">
        <v>0</v>
      </c>
      <c r="N30" s="31">
        <v>0</v>
      </c>
      <c r="O30" s="32">
        <v>0</v>
      </c>
      <c r="P30" s="31">
        <v>0</v>
      </c>
      <c r="Q30" s="32">
        <v>0</v>
      </c>
      <c r="R30" s="32">
        <v>321.04499999999996</v>
      </c>
      <c r="S30" s="32">
        <v>0</v>
      </c>
      <c r="T30" s="31">
        <v>5</v>
      </c>
      <c r="U30" s="32">
        <v>321.04499999999996</v>
      </c>
      <c r="V30" s="31">
        <v>4</v>
      </c>
      <c r="W30" s="32">
        <v>58.497</v>
      </c>
      <c r="X30" s="32">
        <v>58.497</v>
      </c>
      <c r="Y30" s="32">
        <v>0</v>
      </c>
      <c r="Z30" s="31">
        <v>0</v>
      </c>
      <c r="AA30" s="31">
        <v>0</v>
      </c>
    </row>
    <row r="31" spans="1:27" x14ac:dyDescent="0.25">
      <c r="A31" s="19">
        <v>1910</v>
      </c>
      <c r="B31" s="51" t="s">
        <v>49</v>
      </c>
      <c r="C31" s="17">
        <v>409</v>
      </c>
      <c r="D31" s="17">
        <v>0</v>
      </c>
      <c r="E31" s="17">
        <v>409</v>
      </c>
      <c r="F31" s="17">
        <v>356</v>
      </c>
      <c r="G31" s="17">
        <v>7</v>
      </c>
      <c r="H31" s="17">
        <v>357</v>
      </c>
      <c r="I31" s="17">
        <v>0</v>
      </c>
      <c r="J31" s="18">
        <v>19.737000000000002</v>
      </c>
      <c r="K31" s="18">
        <v>18.853000000000002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8">
        <v>0</v>
      </c>
      <c r="R31" s="18">
        <v>321.04499999999996</v>
      </c>
      <c r="S31" s="18">
        <v>0</v>
      </c>
      <c r="T31" s="17">
        <v>5</v>
      </c>
      <c r="U31" s="18">
        <v>321.04499999999996</v>
      </c>
      <c r="V31" s="17">
        <v>4</v>
      </c>
      <c r="W31" s="18">
        <v>58.497</v>
      </c>
      <c r="X31" s="18">
        <v>58.497</v>
      </c>
      <c r="Y31" s="18">
        <v>0</v>
      </c>
      <c r="Z31" s="17">
        <v>0</v>
      </c>
      <c r="AA31" s="17">
        <v>0</v>
      </c>
    </row>
    <row r="32" spans="1:27" ht="15.75" x14ac:dyDescent="0.25">
      <c r="A32" s="29">
        <v>2000</v>
      </c>
      <c r="B32" s="35" t="s">
        <v>51</v>
      </c>
      <c r="C32" s="31">
        <v>31</v>
      </c>
      <c r="D32" s="31">
        <v>1</v>
      </c>
      <c r="E32" s="31">
        <v>30</v>
      </c>
      <c r="F32" s="31">
        <v>10</v>
      </c>
      <c r="G32" s="31">
        <v>9</v>
      </c>
      <c r="H32" s="31">
        <v>6</v>
      </c>
      <c r="I32" s="31">
        <v>0</v>
      </c>
      <c r="J32" s="32">
        <v>3.1960000000000002</v>
      </c>
      <c r="K32" s="32">
        <v>2.601</v>
      </c>
      <c r="L32" s="31">
        <v>3</v>
      </c>
      <c r="M32" s="31">
        <v>0</v>
      </c>
      <c r="N32" s="31">
        <v>0</v>
      </c>
      <c r="O32" s="32">
        <v>0</v>
      </c>
      <c r="P32" s="31">
        <v>0</v>
      </c>
      <c r="Q32" s="32">
        <v>0</v>
      </c>
      <c r="R32" s="32">
        <v>1388.3339999999998</v>
      </c>
      <c r="S32" s="32">
        <v>0</v>
      </c>
      <c r="T32" s="31">
        <v>2</v>
      </c>
      <c r="U32" s="32">
        <v>1388.3339999999998</v>
      </c>
      <c r="V32" s="31">
        <v>0</v>
      </c>
      <c r="W32" s="32">
        <v>0</v>
      </c>
      <c r="X32" s="32">
        <v>0</v>
      </c>
      <c r="Y32" s="32">
        <v>0</v>
      </c>
      <c r="Z32" s="31">
        <v>0</v>
      </c>
      <c r="AA32" s="31">
        <v>0</v>
      </c>
    </row>
    <row r="664" spans="3:3" x14ac:dyDescent="0.25">
      <c r="C664">
        <f>Суми!C31</f>
        <v>409</v>
      </c>
    </row>
  </sheetData>
  <mergeCells count="35">
    <mergeCell ref="Z3:Z4"/>
    <mergeCell ref="AA3:AA4"/>
    <mergeCell ref="R3:R4"/>
    <mergeCell ref="S3:S4"/>
    <mergeCell ref="T3:T4"/>
    <mergeCell ref="U3:U4"/>
    <mergeCell ref="V3:V4"/>
    <mergeCell ref="Z1:AA2"/>
    <mergeCell ref="T2:U2"/>
    <mergeCell ref="V2:Y2"/>
    <mergeCell ref="C3:C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L1:M2"/>
    <mergeCell ref="N1:Q2"/>
    <mergeCell ref="R1:S2"/>
    <mergeCell ref="T1:Y1"/>
    <mergeCell ref="A1:A4"/>
    <mergeCell ref="B1:B4"/>
    <mergeCell ref="C1:E2"/>
    <mergeCell ref="F1:G2"/>
    <mergeCell ref="H1:I2"/>
    <mergeCell ref="J1:K2"/>
    <mergeCell ref="W3:Y3"/>
    <mergeCell ref="D3:D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1-ОП Загальна</vt:lpstr>
      <vt:lpstr>1-ОП Ресурсна</vt:lpstr>
      <vt:lpstr>Вінниця</vt:lpstr>
      <vt:lpstr>Волинь</vt:lpstr>
      <vt:lpstr>Донецьк</vt:lpstr>
      <vt:lpstr>Закарпаття</vt:lpstr>
      <vt:lpstr>Луганськ</vt:lpstr>
      <vt:lpstr>Львів</vt:lpstr>
      <vt:lpstr>Суми</vt:lpstr>
      <vt:lpstr>Тернопіль</vt:lpstr>
      <vt:lpstr>Харків</vt:lpstr>
      <vt:lpstr>Хмельницький</vt:lpstr>
      <vt:lpstr>Чернігів</vt:lpstr>
      <vt:lpstr>Поліський</vt:lpstr>
      <vt:lpstr>Столичний</vt:lpstr>
      <vt:lpstr>Центральний</vt:lpstr>
      <vt:lpstr>Карпатський</vt:lpstr>
      <vt:lpstr>Придніпровський</vt:lpstr>
      <vt:lpstr>Південний</vt:lpstr>
      <vt:lpstr>Південно-Західний</vt:lpstr>
      <vt:lpstr>ЦА</vt:lpstr>
      <vt:lpstr>'1-ОП Загальна'!Область_печати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2025-01-20T08:00:30Z</dcterms:modified>
</cp:coreProperties>
</file>